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.MENDEZ\Desktop\"/>
    </mc:Choice>
  </mc:AlternateContent>
  <bookViews>
    <workbookView xWindow="0" yWindow="0" windowWidth="20490" windowHeight="7650" firstSheet="31" activeTab="35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  <sheet name="JUNIO 2025" sheetId="30" r:id="rId28"/>
    <sheet name="JULIO 2025" sheetId="31" r:id="rId29"/>
    <sheet name="AGOSTO 2025" sheetId="32" r:id="rId30"/>
    <sheet name="SEPTIEMBRE 2025" sheetId="33" r:id="rId31"/>
    <sheet name="NOVIEMBRE 2025" sheetId="34" r:id="rId32"/>
    <sheet name="DICIEMBRE 2025" sheetId="35" r:id="rId33"/>
    <sheet name="ENERO 2026" sheetId="36" r:id="rId34"/>
    <sheet name="FEBRERO 2026" sheetId="37" r:id="rId35"/>
    <sheet name="MARZO 2026" sheetId="38" r:id="rId3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8" l="1"/>
  <c r="E16" i="37" l="1"/>
  <c r="E13" i="36" l="1"/>
  <c r="E19" i="35" l="1"/>
  <c r="E13" i="34" l="1"/>
  <c r="E14" i="33" l="1"/>
  <c r="E21" i="32"/>
  <c r="E16" i="31"/>
  <c r="E13" i="30"/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<sst xmlns="http://schemas.openxmlformats.org/spreadsheetml/2006/main" count="996" uniqueCount="519">
  <si>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</si>
  <si>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</si>
  <si>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</si>
  <si>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</si>
  <si>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</si>
  <si>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</si>
  <si>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</si>
  <si>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</si>
  <si>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</si>
  <si>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</si>
  <si>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</si>
  <si>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</si>
  <si>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</si>
  <si>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</si>
  <si>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</si>
  <si>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</si>
  <si>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</si>
  <si>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</si>
  <si>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</si>
  <si>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</si>
  <si>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</si>
  <si>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</si>
  <si>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</si>
  <si>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</si>
  <si>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</si>
  <si>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</si>
  <si>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</si>
  <si>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</si>
  <si>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</si>
  <si>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</si>
  <si>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</si>
  <si>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</si>
  <si>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</si>
  <si>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</si>
  <si>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</si>
  <si>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</si>
  <si>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</si>
  <si>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</si>
  <si>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</si>
  <si>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</si>
  <si>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</si>
  <si>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</si>
  <si>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</si>
  <si>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</si>
  <si>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</si>
  <si>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</si>
  <si>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</si>
  <si>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</si>
  <si>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</si>
  <si>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</si>
  <si>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</si>
  <si>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</si>
  <si>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</si>
  <si>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</si>
  <si>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</si>
  <si>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</si>
  <si>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</si>
  <si>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</si>
  <si>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</si>
  <si>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</si>
  <si>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</si>
  <si>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</si>
  <si>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</si>
  <si>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</si>
  <si>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</si>
  <si>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</si>
  <si>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</si>
  <si>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</si>
  <si>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</si>
  <si>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</si>
  <si>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</si>
  <si>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</si>
  <si>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</si>
  <si>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</si>
  <si>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</si>
  <si>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</si>
  <si>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</si>
  <si>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</si>
  <si>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</si>
  <si>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</si>
  <si>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</si>
  <si>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</si>
  <si>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</si>
  <si>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</si>
  <si>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</si>
  <si>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</si>
  <si>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</si>
  <si>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</si>
  <si>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</si>
  <si>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</si>
  <si>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</si>
  <si>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</si>
  <si>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</si>
  <si>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</si>
  <si>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</si>
  <si>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</si>
  <si>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</si>
  <si>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</si>
  <si>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</si>
  <si>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</si>
  <si>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</si>
  <si>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</si>
  <si>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</si>
  <si>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</si>
  <si>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</si>
  <si>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</si>
  <si>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</si>
  <si>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</si>
  <si>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</si>
  <si>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</si>
  <si>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</si>
  <si>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</si>
  <si>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</si>
  <si>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</si>
  <si>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</si>
  <si>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</si>
  <si>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</si>
  <si>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</si>
  <si>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</si>
  <si>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</si>
  <si>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</si>
  <si>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</si>
  <si>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</si>
  <si>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</si>
  <si>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</si>
  <si>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</si>
  <si>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</si>
  <si>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</si>
  <si>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</si>
  <si>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</si>
  <si>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</si>
  <si>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</si>
  <si>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</si>
  <si>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</si>
  <si>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</si>
  <si>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</si>
  <si>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</si>
  <si>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</si>
  <si>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</si>
  <si>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</si>
  <si>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</si>
  <si>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</si>
  <si>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</si>
  <si>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</si>
  <si>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</si>
  <si>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</si>
  <si>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</si>
  <si>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</si>
  <si>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</si>
  <si>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</si>
  <si>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</si>
  <si>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</si>
  <si>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</si>
  <si>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</si>
  <si>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</si>
  <si>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</si>
  <si>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</si>
  <si>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</si>
  <si>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</si>
  <si>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</si>
  <si>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</si>
  <si>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</si>
  <si>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</si>
  <si>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</si>
  <si>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</si>
  <si>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</si>
  <si>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</si>
  <si>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</si>
  <si>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</si>
  <si>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</si>
  <si>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</si>
  <si>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</si>
  <si>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</si>
  <si>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</si>
  <si>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</si>
  <si>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</si>
  <si>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</si>
  <si>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</si>
  <si>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</si>
  <si>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</si>
  <si>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</si>
  <si>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</si>
  <si>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</si>
  <si>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</si>
  <si>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</si>
  <si>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</si>
  <si>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</si>
  <si>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</si>
  <si>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</si>
  <si>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</si>
  <si>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</si>
  <si>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</si>
  <si>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</si>
  <si>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</si>
  <si>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</si>
  <si>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</si>
  <si>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</si>
  <si>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</si>
  <si>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</si>
  <si>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</si>
  <si>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</si>
  <si>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</si>
  <si>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</si>
  <si>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</si>
  <si>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</si>
  <si>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</si>
  <si>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</si>
  <si>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</si>
  <si>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</si>
  <si>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</si>
  <si>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</si>
  <si>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</si>
  <si>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</si>
  <si>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</si>
  <si>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</si>
  <si>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</si>
  <si>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</si>
  <si>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</si>
  <si>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</si>
  <si>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</si>
  <si>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</si>
  <si>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</si>
  <si>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</si>
  <si>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</si>
  <si>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</si>
  <si>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</si>
  <si>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</si>
  <si>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</si>
  <si>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</si>
  <si>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</si>
  <si>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</si>
  <si>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</si>
  <si>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</si>
  <si>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</si>
  <si>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</si>
  <si>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</si>
  <si>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</si>
  <si>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</si>
  <si>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</si>
  <si>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</si>
  <si>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</si>
  <si>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</si>
  <si>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</si>
  <si>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</si>
  <si>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</si>
  <si>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</si>
  <si>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</si>
  <si>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</si>
  <si>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</si>
  <si>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</si>
  <si>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</si>
  <si>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</si>
  <si>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</si>
  <si>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</si>
  <si>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</si>
  <si>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</si>
  <si>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</si>
  <si>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</si>
  <si>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</si>
  <si>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</si>
  <si>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</si>
  <si>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</si>
  <si>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</si>
  <si>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</si>
  <si>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</si>
  <si>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</si>
  <si>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</si>
  <si>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</si>
  <si>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</si>
  <si>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</si>
  <si>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</si>
  <si>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</si>
  <si>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</si>
  <si>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</si>
  <si>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</si>
  <si>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</si>
  <si>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</si>
  <si>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</si>
  <si>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</si>
  <si>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</si>
  <si>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</si>
  <si>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</si>
  <si>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</si>
  <si>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</si>
  <si>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</si>
  <si>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</si>
  <si>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</si>
  <si>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</si>
  <si>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</si>
  <si>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</si>
  <si>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</si>
  <si>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</si>
  <si>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</si>
  <si>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</si>
  <si>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</si>
  <si>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</si>
  <si>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</si>
  <si>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</si>
  <si>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</si>
  <si>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</si>
  <si>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</si>
  <si>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</si>
  <si>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</si>
  <si>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</si>
  <si>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</si>
  <si>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</si>
  <si>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</si>
  <si>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</si>
  <si>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</si>
  <si>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</si>
  <si>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</si>
  <si>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</si>
  <si>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</si>
  <si>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</si>
  <si>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</si>
  <si>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</si>
  <si>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</si>
  <si>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</si>
  <si>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</si>
  <si>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</si>
  <si>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</si>
  <si>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</si>
  <si>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</si>
  <si>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</si>
  <si>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</si>
  <si>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</si>
  <si>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</si>
  <si>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</si>
  <si>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</si>
  <si>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</si>
  <si>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</si>
  <si>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</si>
  <si>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</si>
  <si>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</si>
  <si>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</si>
  <si>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</si>
  <si>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</si>
  <si>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</si>
  <si>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</si>
  <si>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</si>
  <si>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</si>
  <si>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</si>
  <si>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</si>
  <si>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</si>
  <si>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</si>
  <si>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</si>
  <si>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</si>
  <si>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</si>
  <si>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</si>
  <si>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</si>
  <si>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</si>
  <si>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</si>
  <si>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</si>
  <si>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</si>
  <si>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</si>
  <si>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</si>
  <si>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</si>
  <si>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</si>
  <si>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</si>
  <si>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</si>
  <si>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</si>
  <si>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</si>
  <si>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</si>
  <si>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</si>
  <si>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</si>
  <si>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</si>
  <si>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</si>
  <si>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</si>
  <si>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</si>
  <si>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</si>
  <si>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</si>
  <si>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</si>
  <si>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</si>
  <si>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</si>
  <si>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</si>
  <si>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</si>
  <si>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</si>
  <si>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</si>
  <si>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</si>
  <si>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</si>
  <si>
    <t xml:space="preserve"> </t>
  </si>
  <si>
    <t>ORDEN DE COMPRAS POR DEBAJO DEL UMBRAL CORRESPONDIENTES AL MES DE JUNIO 2025</t>
  </si>
  <si>
    <t>DNCD-DAF-CD-2025-0034</t>
  </si>
  <si>
    <t>ADQUISICIÓN DE CARTUCHOS Y TONERS</t>
  </si>
  <si>
    <t>DNCD-DAF-CD-2025-0035</t>
  </si>
  <si>
    <t>DNCD-DAF-CD-2025-0036</t>
  </si>
  <si>
    <t>BAQUERO GINEBRA GROUP, SRL</t>
  </si>
  <si>
    <t>CONTRATACIÓN DE SERVICIO A TODO COSTO DE DESMONTE DE TOLDOS, SUMINISTRO Y APLICACIÓN DE PINTURAS EN FACHADA DEL EDIFICIO 6 DNCD</t>
  </si>
  <si>
    <t>DNCD-DAF-CD-2025-0037</t>
  </si>
  <si>
    <t>ADQUISICIÓN DE SELLOS GOMIGRAFOS.</t>
  </si>
  <si>
    <t>PAPELERIA IMPRESORA PRINT STUDIO LAHOZ, SRL</t>
  </si>
  <si>
    <t>DNCD-DAF-CD-2025-0038</t>
  </si>
  <si>
    <t>DNCD-DAF-CD-2025-0039</t>
  </si>
  <si>
    <t>DNCD-DAF-CD-2025-0040</t>
  </si>
  <si>
    <t>DNCD-DAF-CD-2025-0041</t>
  </si>
  <si>
    <t>ADQUISICIÓN GAS LICUIADO DE PETRÓLEO (GLP)</t>
  </si>
  <si>
    <t>ADQUISICIÓN DE FICHAS DELICTIVAS</t>
  </si>
  <si>
    <t>CONTRATACIÓN DE SERVICIO PARA PUBLICACIÓN DE AVISO EN MEDIOS DE CIRCULACIÓN NACIONAL</t>
  </si>
  <si>
    <t>SERVICIO DE SUMINISTRO E INSTALACIÓN DE PUERTA DE ALTA SEGURIDAD</t>
  </si>
  <si>
    <t>ROBERTO CRUZ INGENIERIA &amp; PREFABRICADOS, SRL</t>
  </si>
  <si>
    <t>ORDEN DE COMPRAS POR DEBAJO DEL UMBRAL CORRESPONDIENTES AL MES DE JULIO 2025</t>
  </si>
  <si>
    <t>ORDEN DE COMPRAS POR DEBAJO DEL UMBRAL CORRESPONDIENTES AL MES DE AGOSTO 2025</t>
  </si>
  <si>
    <t>DNCD-DAF-CD-2025-0042</t>
  </si>
  <si>
    <t>DNCD-DAF-CD-2025-0043</t>
  </si>
  <si>
    <t>DNCD-DAF-CD-2025-0044</t>
  </si>
  <si>
    <t>DNCD-DAF-CD-2025-0045</t>
  </si>
  <si>
    <t>DNCD-DAF-CD-2025-0046</t>
  </si>
  <si>
    <t>DNCD-DAF-CD-2025-0047</t>
  </si>
  <si>
    <t>ADQUISICIÓN DE ÚTILES DEPORTIVOS.</t>
  </si>
  <si>
    <t>ADQUISICIÓN DE ÚTILES ESCOLARES.</t>
  </si>
  <si>
    <t>PRODIMPA, SRL</t>
  </si>
  <si>
    <t>ADQUISICIÓN DE PRENDAS DE VESTIR, CALZADOS Y ACABADOS TEXTILES.</t>
  </si>
  <si>
    <t>ADQUISICIÓN DE NEUMÁTICOS.</t>
  </si>
  <si>
    <t>TERUEL &amp; COMPAÑIA, SRL</t>
  </si>
  <si>
    <t>BAQUERO GINEBRA BUILD GROUP, SRL</t>
  </si>
  <si>
    <t>DNCD-DAF-CD-2025-0048</t>
  </si>
  <si>
    <t>DNCD-DAF-CD-2025-0049</t>
  </si>
  <si>
    <t>DNCD-DAF-CD-2025-0050</t>
  </si>
  <si>
    <t>DNCD-DAF-CD-2025-0051</t>
  </si>
  <si>
    <t>SERVICIO PAGO DE DEDUCIBLE.</t>
  </si>
  <si>
    <t>26/08/205</t>
  </si>
  <si>
    <t>ADQUISICIÓN DE GABINETES Y SILLONES EJECUTIVOS.</t>
  </si>
  <si>
    <t>CONTRATACIÓN DE SEVICIO A TODO COSTO DE REVESTIMIENTO DE GASOLINERA.</t>
  </si>
  <si>
    <t>ADQUISICIÓN DE BATERÍAS.</t>
  </si>
  <si>
    <t xml:space="preserve">    REPÙBLICA DOMINICANA</t>
  </si>
  <si>
    <t>ORDEN DE COMPRAS POR DEBAJO DEL UMBRAL CORRESPONDIENTES AL MES DE OCTUBRE 2025</t>
  </si>
  <si>
    <t>DNCD-DAF-CD-2025-0061</t>
  </si>
  <si>
    <t>SERVICIO DE RENOVACIÒN DE SUSCRIPCIÒN POR UN PERIÒDO DE 1 AÑO.</t>
  </si>
  <si>
    <t>DNCD-DAF-CD-2025-0062</t>
  </si>
  <si>
    <t>DNCD-DAF-CD-2025-0063</t>
  </si>
  <si>
    <t>ADQUISICIÒN DE MATERIALES ELÈCTRICO.</t>
  </si>
  <si>
    <t>SUPLIMAX,Ns, SRL</t>
  </si>
  <si>
    <t>ADQUISICIÒN DE SOUVENIRS.</t>
  </si>
  <si>
    <t>MICROFUNDICIÒN, FGLE, SRL</t>
  </si>
  <si>
    <t>ORDEN DE COMPRAS POR DEBAJO DEL UMBRAL CORRESPONDIENTES AL MES DE NOVIEMBRE 2025</t>
  </si>
  <si>
    <t>DNCD-DAF-CD-2025-0064</t>
  </si>
  <si>
    <t>GRUPO RUZMAN, SRL</t>
  </si>
  <si>
    <t>DNCD-DAF-CD-2025-0065</t>
  </si>
  <si>
    <t>DNCD-DAF-CD-2025-0066</t>
  </si>
  <si>
    <t>PAPELERIA E IMPRESORA PRINT STUDIO LAHOZ, SRL</t>
  </si>
  <si>
    <t xml:space="preserve">ADQUISICIÒN DE NEUMÀTICOS </t>
  </si>
  <si>
    <t>ADQUISICIÒN DE MATERIALES DE REDES.</t>
  </si>
  <si>
    <t>ADQUISICIÒN DE TALONARIOS DE EVALUACIÒN A RECLUSOS Y PRESCRIPCIONES MÈDICAS.</t>
  </si>
  <si>
    <t>ORDEN DE COMPRAS POR DEBAJO DEL UMBRAL CORRESPONDIENTES AL MES DE DICIEMBRE 2025</t>
  </si>
  <si>
    <t>DNCD-DAF-CD-2025-0067</t>
  </si>
  <si>
    <t>DNCD-DAF-CD-2025-0068</t>
  </si>
  <si>
    <t>DNCD-DAF-CD-2025-0069</t>
  </si>
  <si>
    <t>DNCD-DAF-CD-2025-0071</t>
  </si>
  <si>
    <t>DNCD-DAF-CD-2025-0072</t>
  </si>
  <si>
    <t>ADQUISICIÒN DE MONEDAS Y CAJAS DE GAMUZA.</t>
  </si>
  <si>
    <t>FARO DOMINICANA SRL.</t>
  </si>
  <si>
    <t xml:space="preserve">NULA </t>
  </si>
  <si>
    <t>NULA</t>
  </si>
  <si>
    <t>DNCD-DAF-CD-2025-0073</t>
  </si>
  <si>
    <t>ADQUISICIÒN DE EQUIPOS INFORMATICO.</t>
  </si>
  <si>
    <t>SUPLIMAX, NS, SRL</t>
  </si>
  <si>
    <t>SERVICIOS DE FUMIGACIÒN GENERAL.</t>
  </si>
  <si>
    <t>PUCHINO MULTISERVICIOS, SRL</t>
  </si>
  <si>
    <t>ADQUISICIÒN DE GABINETES AÈREOS CON INSTALACIÒN INCLUIDA.</t>
  </si>
  <si>
    <t>ADQUISICIÒN DE LETREROS EN ACRILICO, RESMAS DE ETIQUETAS, SELLOS GOMIGRAFOS Y RESMAS DE PAPEL DE HILO CREMA.</t>
  </si>
  <si>
    <t>ORDEN DE COMPRAS POR DEBAJO DEL UMBRAL CORRESPONDIENTES AL MES DE ENERO 2026</t>
  </si>
  <si>
    <t>ADQUISICIÓN DE FICHAS DELICTIVAS.</t>
  </si>
  <si>
    <t>ADQUISICIÓN DE ROLLOS DE ETIQUETAS.</t>
  </si>
  <si>
    <t>DNCD-DAF-CD-2026-0001</t>
  </si>
  <si>
    <t>DNCD-DAF-CD-2026-0003</t>
  </si>
  <si>
    <t>DNCD-DAF-CD-2026-0004</t>
  </si>
  <si>
    <t>NOTA: EL PROCESO DNCD-DAF-CD-2026-0002, NO FIGURA EN LA PRESENTE RELACIÒN, EN RAZÒN A QUE A LA HORA DE PÙBLICARLO QUEDÒ ENGANCHADO EN EL</t>
  </si>
  <si>
    <t>SISTEMA ELECTRÒNICO DE COMPRAS Y CONTRATACIONES PÙBLICAS (SECP), SIENDO LIBERADO EL DÌA 03/02/2026, COMO SE EVIDENCIA EN LA ORDEN DE</t>
  </si>
  <si>
    <t>COMPRA No.DNCD-2026-00009, D/F.03/02/2026.</t>
  </si>
  <si>
    <t>NOTA: EL PROCESO DNCD-DAF-CD-2025-0070, NO FIGURA EN LA PRESENTE RELACIÒN, EN RAZÒN A QUE EL MISMO QUEDÒ DESIERTO.-</t>
  </si>
  <si>
    <t>ORDEN DE COMPRAS POR DEBAJO DEL UMBRAL CORRESPONDIENTES AL MES DE FEBRERO 2026</t>
  </si>
  <si>
    <t>DNCD-DAF-CD-2026-0005</t>
  </si>
  <si>
    <t>DNCD-DAF-CD-2026-0006</t>
  </si>
  <si>
    <t>DNCD-DAF-CD-2026-0007</t>
  </si>
  <si>
    <t>DNCD-DAF-CD-2026-0008</t>
  </si>
  <si>
    <t>DNCD-DAF-CD-2026-0009</t>
  </si>
  <si>
    <t>CONSULTORÌA Y SERVICIO SALPER, SRL</t>
  </si>
  <si>
    <t>ADQUISICIÒN DE ÙTILES DEPORTIVOS.</t>
  </si>
  <si>
    <t>ADQUISICIÒN DE BANDERAS.</t>
  </si>
  <si>
    <t>ADQUISICIÒN DE POLOS DRY FIT SIN CUELLO.</t>
  </si>
  <si>
    <t>CONTRATACIÒN DE SERVICIO DE FUMIGACIÒN Y CONTROL DE PLAGAS.</t>
  </si>
  <si>
    <t>SUPLIMAX Ns,  SRL</t>
  </si>
  <si>
    <t>DNCD-DAF-CD-2026-0002</t>
  </si>
  <si>
    <t>ADQUISICIÒN DE COUNTER, SILLA SEMI-EJECUTIVA Y CONTROL DE ACCESO.</t>
  </si>
  <si>
    <t>NULO</t>
  </si>
  <si>
    <t>ORDEN DE COMPRAS POR DEBAJO DEL UMBRAL CORRESPONDIENTES AL MES DE MARZO 2026</t>
  </si>
  <si>
    <t>DNCD-DAF-CD-2026-0010</t>
  </si>
  <si>
    <t>DNCD-DAF-CD-2026-0011</t>
  </si>
  <si>
    <t>DNCD-DAF-CD-2026-0012</t>
  </si>
  <si>
    <t>DNCD-DAF-CD-2026-0013</t>
  </si>
  <si>
    <t>DNCD-DAF-CD-2026-0014</t>
  </si>
  <si>
    <t>DNCD-DAF-CD-2026-0015</t>
  </si>
  <si>
    <t>DNCD-DAF-CD-2026-0016</t>
  </si>
  <si>
    <t>DNCD-DAF-CD-2026-0017</t>
  </si>
  <si>
    <t>DNCD-DAF-CD-2026-0018</t>
  </si>
  <si>
    <t>DNCD-DAF-CD-2026-0019</t>
  </si>
  <si>
    <t>DNCD-DAF-CD-2026-0020</t>
  </si>
  <si>
    <t>SERVICIO DE MANTENIMIENTO A TODO COSTO, INCLUYENDO SUMINISTRO DE PIEZAS, PARA SER REALIZADOS A LAS PLANTAS ELECTRICAS DE ESTA DNCD.</t>
  </si>
  <si>
    <t>DMA ENERGY SOLUTIONS, SRL</t>
  </si>
  <si>
    <t>ADQUISICIÒN DE MATERIALES DE CARNETIZACIÒN.</t>
  </si>
  <si>
    <t>INDENTIFICACIONES JMB</t>
  </si>
  <si>
    <t>SMURFIT KAPPA REPUBLICA DOMINICANA, SA</t>
  </si>
  <si>
    <t>ADQUISICIÒN DE CAJA DE ARCHIVO TIPO MALETIN.</t>
  </si>
  <si>
    <t>SUPLIMAX, Ns, SRL</t>
  </si>
  <si>
    <t>ADQUISICIÒN DE COOLING FAN FOR SANYO.</t>
  </si>
  <si>
    <t>ADQUISICIÒN DE ACEITES.</t>
  </si>
  <si>
    <t>NEXT DOMINICANA, SA.</t>
  </si>
  <si>
    <t>ADQUISICIÒN DE NEUMÀTICOS.</t>
  </si>
  <si>
    <t>PLOMERIA POLANCO, SRL</t>
  </si>
  <si>
    <t>ADQUISICIÒN DE CANASTILLAS PARA BEBÈ.</t>
  </si>
  <si>
    <t>EDITORA EL NUEVO DIARIO</t>
  </si>
  <si>
    <t>SERVIAGÌL YISZEBEL, SRL</t>
  </si>
  <si>
    <t>DNCD-DAF-CD-2026-0021</t>
  </si>
  <si>
    <t>SERVIVIO DE REPARACIÒN A TODO COSTO DE TECHO Y PISO DEL POLIGONO VIRTUAL DEL CRECAAB, DNCD.</t>
  </si>
  <si>
    <t>ROBERTO CRUZ INGIENERÌA &amp; PREFABRICADOS, SRL</t>
  </si>
  <si>
    <t>ADQUISICIÒN DE MATERIALES FERRETEROS.</t>
  </si>
  <si>
    <t>SERVICIO DE LIMPIEZA A TODO COSTO DE POZOS SEPTICOS, CISTERNAS, TINACOS Y TRAMPAS DE GRASA.</t>
  </si>
  <si>
    <t>CONTRATACIÒN DE SERVICIO PARA PUBLICACIÒN DE AVISO EN MEDIOS DE CIRCULACIÒN NACIONAL DOS DIAS CONSECUTIVO DE LA LICITACIÒN PÙBLICA NACIONAL No. DNCD-CCC-LPN-2026-0001</t>
  </si>
  <si>
    <t>CONTRATACIÒN DE SERVICIO DE REPARACIÒN Y MANTENIMIENTO A TODO COSTO DE LAS PLANTAS ELÈCTRICAS MARCAS CUMMINS DE 200KW Y DENYO ISUZU DE 30KW.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</si>
</sst>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top"/>
    </xf>
    <xf numFmtId="164" fontId="4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indent="10"/>
    </xf>
    <xf numFmtId="0" fontId="0" fillId="0" borderId="0" xfId="0" applyAlignment="1">
      <alignment horizontal="left" indent="10"/>
    </xf>
    <xf numFmtId="0" fontId="7" fillId="0" borderId="0" xfId="0" applyFont="1" applyAlignment="1">
      <alignment horizontal="left" wrapText="1" indent="22"/>
    </xf>
    <xf numFmtId="0" fontId="0" fillId="0" borderId="0" xfId="0" applyAlignment="1">
      <alignment horizontal="left" indent="22"/>
    </xf>
    <xf numFmtId="0" fontId="6" fillId="0" borderId="0" xfId="0" applyFont="1" applyAlignment="1">
      <alignment horizontal="left" wrapText="1" indent="10"/>
    </xf>
    <xf numFmtId="164" fontId="4" fillId="0" borderId="4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428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2527300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2047875</xdr:colOff>
      <xdr:row>1</xdr:row>
      <xdr:rowOff>47625</xdr:rowOff>
    </xdr:from>
    <xdr:to>
      <xdr:col>3</xdr:col>
      <xdr:colOff>217487</xdr:colOff>
      <xdr:row>4</xdr:row>
      <xdr:rowOff>161925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38125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3</xdr:col>
      <xdr:colOff>3908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02162" y="252412"/>
          <a:ext cx="1588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3</xdr:col>
      <xdr:colOff>410308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6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78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2162175</xdr:colOff>
      <xdr:row>1</xdr:row>
      <xdr:rowOff>28575</xdr:rowOff>
    </xdr:from>
    <xdr:to>
      <xdr:col>2</xdr:col>
      <xdr:colOff>2572483</xdr:colOff>
      <xdr:row>5</xdr:row>
      <xdr:rowOff>0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9075"/>
          <a:ext cx="724633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766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402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06812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166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1825624</xdr:colOff>
      <xdr:row>1</xdr:row>
      <xdr:rowOff>79376</xdr:rowOff>
    </xdr:from>
    <xdr:to>
      <xdr:col>2</xdr:col>
      <xdr:colOff>2463800</xdr:colOff>
      <xdr:row>5</xdr:row>
      <xdr:rowOff>22226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1574" y="269876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1232535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4</xdr:row>
      <xdr:rowOff>142875</xdr:rowOff>
    </xdr:from>
    <xdr:to>
      <xdr:col>2</xdr:col>
      <xdr:colOff>1240156</xdr:colOff>
      <xdr:row>4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4</xdr:row>
      <xdr:rowOff>47625</xdr:rowOff>
    </xdr:from>
    <xdr:to>
      <xdr:col>2</xdr:col>
      <xdr:colOff>1162052</xdr:colOff>
      <xdr:row>7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4</xdr:row>
      <xdr:rowOff>61912</xdr:rowOff>
    </xdr:from>
    <xdr:to>
      <xdr:col>2</xdr:col>
      <xdr:colOff>2528033</xdr:colOff>
      <xdr:row>7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55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1987549</xdr:colOff>
      <xdr:row>4</xdr:row>
      <xdr:rowOff>31751</xdr:rowOff>
    </xdr:from>
    <xdr:to>
      <xdr:col>2</xdr:col>
      <xdr:colOff>2625725</xdr:colOff>
      <xdr:row>7</xdr:row>
      <xdr:rowOff>165101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92599" y="793751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2528033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55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1865311</xdr:colOff>
      <xdr:row>1</xdr:row>
      <xdr:rowOff>87313</xdr:rowOff>
    </xdr:from>
    <xdr:to>
      <xdr:col>2</xdr:col>
      <xdr:colOff>2503487</xdr:colOff>
      <xdr:row>5</xdr:row>
      <xdr:rowOff>30163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0999" y="277813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861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2530231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9812" y="252412"/>
          <a:ext cx="232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2055811</xdr:colOff>
      <xdr:row>1</xdr:row>
      <xdr:rowOff>49213</xdr:rowOff>
    </xdr:from>
    <xdr:to>
      <xdr:col>2</xdr:col>
      <xdr:colOff>2696185</xdr:colOff>
      <xdr:row>4</xdr:row>
      <xdr:rowOff>182563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89311" y="239713"/>
          <a:ext cx="6381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38124"/>
          <a:ext cx="381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1240156</xdr:colOff>
      <xdr:row>1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33375"/>
          <a:ext cx="1906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1" y="238125"/>
          <a:ext cx="1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2530231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06912" y="252412"/>
          <a:ext cx="451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2468561</xdr:colOff>
      <xdr:row>1</xdr:row>
      <xdr:rowOff>80964</xdr:rowOff>
    </xdr:from>
    <xdr:to>
      <xdr:col>2</xdr:col>
      <xdr:colOff>3108935</xdr:colOff>
      <xdr:row>5</xdr:row>
      <xdr:rowOff>23814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70436" y="271464"/>
          <a:ext cx="640374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4" t="s">
        <v>1</v>
      </c>
      <c r="B8" s="84"/>
      <c r="C8" s="84"/>
      <c r="D8" s="84"/>
      <c r="E8" s="84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85" t="s">
        <v>12</v>
      </c>
      <c r="B17" s="85"/>
      <c r="C17" s="85"/>
      <c r="D17" s="85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25"/>
    </sheetView>
  </sheetViews>
  <sheetFormatPr baseColWidth="10" defaultRowHeight="15" x14ac:dyDescent="0.2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6"/>
      <c r="B8" s="26"/>
      <c r="C8" s="28" t="s">
        <v>162</v>
      </c>
      <c r="D8" s="27"/>
      <c r="E8" s="26"/>
    </row>
    <row r="9" spans="1:5" s="25" customFormat="1" ht="18.75" customHeight="1" x14ac:dyDescent="0.2">
      <c r="A9" s="87" t="s">
        <v>148</v>
      </c>
      <c r="B9" s="87"/>
      <c r="C9" s="87"/>
      <c r="D9" s="87"/>
      <c r="E9" s="87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 x14ac:dyDescent="0.2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 x14ac:dyDescent="0.2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 x14ac:dyDescent="0.2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 x14ac:dyDescent="0.2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 x14ac:dyDescent="0.25">
      <c r="A17" s="12"/>
      <c r="B17" s="13"/>
      <c r="C17" s="13"/>
      <c r="D17" s="14" t="s">
        <v>11</v>
      </c>
      <c r="E17" s="19">
        <f>SUM(E12:E16)</f>
        <v>629879.77000000014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1" sqref="A11:E13"/>
    </sheetView>
  </sheetViews>
  <sheetFormatPr baseColWidth="10" defaultRowHeight="15" x14ac:dyDescent="0.2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s="30" customFormat="1" x14ac:dyDescent="0.25">
      <c r="A7" s="88" t="s">
        <v>0</v>
      </c>
      <c r="B7" s="88"/>
      <c r="C7" s="88"/>
      <c r="D7" s="88"/>
      <c r="E7" s="88"/>
    </row>
    <row r="8" spans="1:5" s="32" customFormat="1" x14ac:dyDescent="0.25">
      <c r="A8" s="31" t="s">
        <v>165</v>
      </c>
      <c r="B8" s="31"/>
      <c r="C8" s="31"/>
      <c r="D8" s="31"/>
      <c r="E8" s="31"/>
    </row>
    <row r="9" spans="1:5" x14ac:dyDescent="0.25">
      <c r="A9" s="22"/>
      <c r="B9" s="22"/>
      <c r="C9" s="22"/>
      <c r="D9" s="22"/>
      <c r="E9" s="22"/>
    </row>
    <row r="10" spans="1:5" ht="15.75" thickBot="1" x14ac:dyDescent="0.3">
      <c r="A10" s="1"/>
      <c r="B10" s="1"/>
      <c r="C10" s="3"/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s="33" customFormat="1" x14ac:dyDescent="0.25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zoomScaleNormal="110" workbookViewId="0">
      <selection activeCell="F18" sqref="F18"/>
    </sheetView>
  </sheetViews>
  <sheetFormatPr baseColWidth="10" defaultRowHeight="15" x14ac:dyDescent="0.2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x14ac:dyDescent="0.25">
      <c r="A3" s="1"/>
      <c r="B3" s="1"/>
      <c r="C3" s="1"/>
      <c r="D3" s="1"/>
      <c r="E3" s="1"/>
    </row>
    <row r="4" spans="1:6" x14ac:dyDescent="0.25">
      <c r="A4" s="1"/>
      <c r="B4" s="1"/>
      <c r="C4" s="1"/>
      <c r="D4" s="1"/>
      <c r="E4" s="1"/>
    </row>
    <row r="5" spans="1:6" x14ac:dyDescent="0.25">
      <c r="A5" s="1"/>
      <c r="B5" s="1"/>
      <c r="C5" s="1"/>
      <c r="D5" s="1"/>
      <c r="E5" s="1"/>
    </row>
    <row r="6" spans="1:6" x14ac:dyDescent="0.25">
      <c r="A6" s="1"/>
      <c r="B6" s="1"/>
      <c r="C6" s="1"/>
      <c r="D6" s="1"/>
      <c r="E6" s="1"/>
    </row>
    <row r="7" spans="1:6" x14ac:dyDescent="0.25">
      <c r="A7" s="88" t="s">
        <v>0</v>
      </c>
      <c r="B7" s="88"/>
      <c r="C7" s="88"/>
      <c r="D7" s="88"/>
      <c r="E7" s="88"/>
      <c r="F7" s="30"/>
    </row>
    <row r="8" spans="1:6" x14ac:dyDescent="0.25">
      <c r="A8" s="31" t="s">
        <v>170</v>
      </c>
      <c r="B8" s="31"/>
      <c r="C8" s="31"/>
      <c r="D8" s="31"/>
      <c r="E8" s="31"/>
      <c r="F8" s="32"/>
    </row>
    <row r="9" spans="1:6" x14ac:dyDescent="0.25">
      <c r="A9" s="22"/>
      <c r="B9" s="22"/>
      <c r="C9" s="22"/>
      <c r="D9" s="22"/>
      <c r="E9" s="22"/>
    </row>
    <row r="10" spans="1:6" ht="15.75" thickBot="1" x14ac:dyDescent="0.3">
      <c r="A10" s="1"/>
      <c r="B10" s="1"/>
      <c r="C10" s="3"/>
      <c r="D10" s="4"/>
      <c r="E10" s="1"/>
    </row>
    <row r="11" spans="1:6" x14ac:dyDescent="0.25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 x14ac:dyDescent="0.25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 x14ac:dyDescent="0.25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 x14ac:dyDescent="0.25">
      <c r="A14" s="12"/>
      <c r="B14" s="13"/>
      <c r="C14" s="13"/>
      <c r="D14" s="14" t="s">
        <v>11</v>
      </c>
      <c r="E14" s="19">
        <f>SUM(E12:E13)</f>
        <v>461380.56999999995</v>
      </c>
    </row>
    <row r="15" spans="1:6" x14ac:dyDescent="0.25">
      <c r="A15" s="12"/>
      <c r="B15" s="13"/>
      <c r="C15" s="13"/>
      <c r="D15" s="13"/>
      <c r="E15" s="13"/>
    </row>
    <row r="16" spans="1:6" x14ac:dyDescent="0.25">
      <c r="A16" s="12"/>
      <c r="B16" s="13"/>
      <c r="C16" s="13"/>
      <c r="D16" s="13"/>
      <c r="E16" s="13"/>
    </row>
    <row r="17" spans="1:6" x14ac:dyDescent="0.25">
      <c r="A17" s="12"/>
      <c r="B17" s="13"/>
      <c r="C17" s="13"/>
      <c r="D17" s="13"/>
      <c r="E17" s="13"/>
    </row>
    <row r="18" spans="1:6" x14ac:dyDescent="0.25">
      <c r="A18" s="12"/>
      <c r="B18" s="13"/>
      <c r="C18" s="13"/>
      <c r="D18" s="13"/>
      <c r="E18" s="13"/>
    </row>
    <row r="19" spans="1:6" x14ac:dyDescent="0.25">
      <c r="A19" s="12"/>
      <c r="B19" s="13"/>
      <c r="C19" s="13"/>
      <c r="D19" s="13"/>
      <c r="E19" s="13"/>
    </row>
    <row r="20" spans="1:6" x14ac:dyDescent="0.25">
      <c r="A20" s="12"/>
      <c r="B20" s="13"/>
      <c r="C20" s="13"/>
      <c r="D20" s="13"/>
      <c r="E20" s="13"/>
    </row>
    <row r="21" spans="1:6" x14ac:dyDescent="0.25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5" workbookViewId="0">
      <selection activeCell="A5" sqref="A5:E27"/>
    </sheetView>
  </sheetViews>
  <sheetFormatPr baseColWidth="10" defaultRowHeight="15" x14ac:dyDescent="0.2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7" t="s">
        <v>175</v>
      </c>
      <c r="B10" s="87"/>
      <c r="C10" s="87"/>
      <c r="D10" s="87"/>
      <c r="E10" s="87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 x14ac:dyDescent="0.2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 x14ac:dyDescent="0.2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 x14ac:dyDescent="0.2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 x14ac:dyDescent="0.2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854698.38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4"/>
  <sheetViews>
    <sheetView topLeftCell="A4" workbookViewId="0">
      <selection sqref="A1:E26"/>
    </sheetView>
  </sheetViews>
  <sheetFormatPr baseColWidth="10" defaultRowHeight="15" x14ac:dyDescent="0.2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26"/>
      <c r="B9" s="26"/>
      <c r="C9" s="28" t="s">
        <v>162</v>
      </c>
      <c r="D9" s="27"/>
      <c r="E9" s="26"/>
    </row>
    <row r="10" spans="1:5" x14ac:dyDescent="0.25">
      <c r="A10" s="87" t="s">
        <v>191</v>
      </c>
      <c r="B10" s="87"/>
      <c r="C10" s="87"/>
      <c r="D10" s="87"/>
      <c r="E10" s="87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 x14ac:dyDescent="0.2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 x14ac:dyDescent="0.2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 x14ac:dyDescent="0.2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333688.68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5"/>
  <sheetViews>
    <sheetView topLeftCell="A6" workbookViewId="0">
      <selection sqref="A1:E30"/>
    </sheetView>
  </sheetViews>
  <sheetFormatPr baseColWidth="10" defaultRowHeight="15" x14ac:dyDescent="0.2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2"/>
      <c r="B8" s="2"/>
      <c r="C8" s="2"/>
      <c r="D8" s="2"/>
      <c r="E8" s="2"/>
    </row>
    <row r="9" spans="1:5" x14ac:dyDescent="0.25">
      <c r="A9" s="39"/>
      <c r="B9" s="39"/>
      <c r="C9" s="38" t="s">
        <v>162</v>
      </c>
      <c r="D9" s="22"/>
      <c r="E9" s="39"/>
    </row>
    <row r="10" spans="1:5" s="40" customFormat="1" ht="15" customHeight="1" x14ac:dyDescent="0.2">
      <c r="A10" s="40" t="s">
        <v>200</v>
      </c>
      <c r="C10" s="22"/>
      <c r="D10" s="22"/>
    </row>
    <row r="11" spans="1:5" ht="15.75" thickBot="1" x14ac:dyDescent="0.3">
      <c r="A11" s="1"/>
      <c r="B11" s="1"/>
      <c r="C11" s="3" t="s">
        <v>2</v>
      </c>
      <c r="D11" s="4"/>
      <c r="E11" s="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 x14ac:dyDescent="0.2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 x14ac:dyDescent="0.2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 x14ac:dyDescent="0.2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 x14ac:dyDescent="0.2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 x14ac:dyDescent="0.25">
      <c r="A18" s="12"/>
      <c r="B18" s="13"/>
      <c r="C18" s="13"/>
      <c r="D18" s="14" t="s">
        <v>11</v>
      </c>
      <c r="E18" s="19">
        <f>SUM(E13:E17)</f>
        <v>504538.68999999994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4"/>
  <sheetViews>
    <sheetView topLeftCell="A6" workbookViewId="0">
      <selection sqref="A1:E26"/>
    </sheetView>
  </sheetViews>
  <sheetFormatPr baseColWidth="10" defaultRowHeight="15" x14ac:dyDescent="0.2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 x14ac:dyDescent="0.25">
      <c r="A5" s="1"/>
      <c r="B5" s="1"/>
      <c r="C5" s="1"/>
      <c r="D5" s="1"/>
      <c r="E5" s="1"/>
    </row>
    <row r="6" spans="1:10" x14ac:dyDescent="0.25">
      <c r="A6" s="1"/>
      <c r="B6" s="1"/>
      <c r="C6" s="1"/>
      <c r="D6" s="1"/>
      <c r="E6" s="1"/>
    </row>
    <row r="7" spans="1:10" x14ac:dyDescent="0.25">
      <c r="A7" s="1"/>
      <c r="B7" s="1"/>
      <c r="C7" s="1"/>
      <c r="D7" s="1"/>
      <c r="E7" s="1"/>
    </row>
    <row r="8" spans="1:10" x14ac:dyDescent="0.25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 x14ac:dyDescent="0.25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 x14ac:dyDescent="0.25">
      <c r="A10" s="46" t="s">
        <v>218</v>
      </c>
      <c r="B10" s="46"/>
      <c r="C10" s="46"/>
      <c r="D10" s="46"/>
      <c r="E10" s="46"/>
    </row>
    <row r="11" spans="1:10" ht="15.75" thickBot="1" x14ac:dyDescent="0.3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 x14ac:dyDescent="0.25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 x14ac:dyDescent="0.25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 x14ac:dyDescent="0.25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 x14ac:dyDescent="0.25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 x14ac:dyDescent="0.25">
      <c r="A17" s="12"/>
      <c r="B17" s="13"/>
      <c r="C17" s="13"/>
      <c r="D17" s="14" t="s">
        <v>11</v>
      </c>
      <c r="E17" s="19">
        <f>SUM(E13:E16)</f>
        <v>566343.97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2"/>
  <sheetViews>
    <sheetView topLeftCell="A4" workbookViewId="0">
      <selection activeCell="E6" sqref="E6"/>
    </sheetView>
  </sheetViews>
  <sheetFormatPr baseColWidth="10" defaultRowHeight="15" x14ac:dyDescent="0.2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84" t="s">
        <v>224</v>
      </c>
      <c r="B10" s="84"/>
      <c r="C10" s="84"/>
      <c r="D10" s="84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 x14ac:dyDescent="0.2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 x14ac:dyDescent="0.25">
      <c r="A15" s="12"/>
      <c r="B15" s="13"/>
      <c r="C15" s="13"/>
      <c r="D15" s="14" t="s">
        <v>11</v>
      </c>
      <c r="E15" s="19">
        <f>SUM(E13:E14)</f>
        <v>24148.18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2"/>
  <sheetViews>
    <sheetView workbookViewId="0">
      <selection activeCell="D24" sqref="D24"/>
    </sheetView>
  </sheetViews>
  <sheetFormatPr baseColWidth="10" defaultRowHeight="15" x14ac:dyDescent="0.2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39"/>
      <c r="B9" s="39"/>
      <c r="C9" s="43" t="s">
        <v>162</v>
      </c>
      <c r="D9" s="43"/>
      <c r="E9" s="39"/>
    </row>
    <row r="10" spans="1:5" x14ac:dyDescent="0.25">
      <c r="A10" s="84" t="s">
        <v>255</v>
      </c>
      <c r="B10" s="84"/>
      <c r="C10" s="84"/>
      <c r="D10" s="84"/>
      <c r="E10" s="46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 x14ac:dyDescent="0.2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 x14ac:dyDescent="0.2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 x14ac:dyDescent="0.2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 x14ac:dyDescent="0.2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 x14ac:dyDescent="0.2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 x14ac:dyDescent="0.2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 x14ac:dyDescent="0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 x14ac:dyDescent="0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 x14ac:dyDescent="0.2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 x14ac:dyDescent="0.2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 x14ac:dyDescent="0.2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 x14ac:dyDescent="0.25">
      <c r="A25" s="12"/>
      <c r="B25" s="13"/>
      <c r="C25" s="13"/>
      <c r="D25" s="14" t="s">
        <v>11</v>
      </c>
      <c r="E25" s="19">
        <f>SUM(E13:E24)</f>
        <v>1595593.24</v>
      </c>
    </row>
    <row r="26" spans="1:5" x14ac:dyDescent="0.25">
      <c r="A26" s="12"/>
      <c r="B26" s="13"/>
      <c r="C26" s="13"/>
      <c r="D26" s="13"/>
      <c r="E26" s="13"/>
    </row>
    <row r="27" spans="1:5" x14ac:dyDescent="0.25">
      <c r="A27" s="12"/>
      <c r="B27" s="13"/>
      <c r="C27" s="13"/>
      <c r="D27" s="13"/>
      <c r="E27" s="13"/>
    </row>
    <row r="28" spans="1:5" x14ac:dyDescent="0.25">
      <c r="A28" s="12"/>
      <c r="B28" s="13"/>
      <c r="C28" s="13"/>
      <c r="D28" s="13"/>
      <c r="E28" s="13"/>
    </row>
    <row r="29" spans="1:5" x14ac:dyDescent="0.25">
      <c r="A29" s="12"/>
      <c r="B29" s="13"/>
      <c r="C29" s="13"/>
      <c r="D29" s="13"/>
      <c r="E29" s="13"/>
    </row>
    <row r="30" spans="1:5" x14ac:dyDescent="0.25">
      <c r="A30" s="12"/>
      <c r="B30" s="13"/>
      <c r="C30" s="13"/>
      <c r="D30" s="13"/>
      <c r="E30" s="13"/>
    </row>
    <row r="31" spans="1:5" x14ac:dyDescent="0.25">
      <c r="A31" s="12"/>
      <c r="B31" s="13"/>
      <c r="C31" s="13"/>
      <c r="D31" s="13"/>
      <c r="E31" s="13"/>
    </row>
    <row r="32" spans="1:5" x14ac:dyDescent="0.2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sqref="A1:E24"/>
    </sheetView>
  </sheetViews>
  <sheetFormatPr baseColWidth="10" defaultRowHeight="15" x14ac:dyDescent="0.2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39"/>
      <c r="C7" s="43" t="s">
        <v>162</v>
      </c>
      <c r="D7" s="43"/>
      <c r="E7" s="39"/>
    </row>
    <row r="8" spans="1:5" x14ac:dyDescent="0.25">
      <c r="A8" s="46" t="s">
        <v>256</v>
      </c>
      <c r="B8" s="46"/>
      <c r="C8" s="46"/>
      <c r="D8" s="46"/>
      <c r="E8" s="46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 x14ac:dyDescent="0.2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 x14ac:dyDescent="0.2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 x14ac:dyDescent="0.2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349247.65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4" t="s">
        <v>24</v>
      </c>
      <c r="B8" s="84"/>
      <c r="C8" s="84"/>
      <c r="D8" s="84"/>
      <c r="E8" s="84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85" t="s">
        <v>12</v>
      </c>
      <c r="B21" s="85"/>
      <c r="C21" s="85"/>
      <c r="D21" s="85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sqref="A1:E28"/>
    </sheetView>
  </sheetViews>
  <sheetFormatPr baseColWidth="10" defaultRowHeight="15" x14ac:dyDescent="0.2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49" t="s">
        <v>162</v>
      </c>
      <c r="D7" s="43"/>
      <c r="E7" s="39"/>
    </row>
    <row r="8" spans="1:5" s="53" customFormat="1" x14ac:dyDescent="0.25">
      <c r="A8" s="52" t="s">
        <v>270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 x14ac:dyDescent="0.2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 x14ac:dyDescent="0.2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 x14ac:dyDescent="0.2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 x14ac:dyDescent="0.2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 x14ac:dyDescent="0.2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634976.48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topLeftCell="A7" workbookViewId="0">
      <selection activeCell="A24" sqref="A24:E24"/>
    </sheetView>
  </sheetViews>
  <sheetFormatPr baseColWidth="10" defaultRowHeight="15" x14ac:dyDescent="0.2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x14ac:dyDescent="0.25">
      <c r="A7" s="39"/>
      <c r="B7" s="51"/>
      <c r="C7" s="50" t="s">
        <v>162</v>
      </c>
      <c r="D7" s="43"/>
      <c r="E7" s="39"/>
    </row>
    <row r="8" spans="1:5" x14ac:dyDescent="0.25">
      <c r="A8" s="52" t="s">
        <v>280</v>
      </c>
      <c r="B8" s="25"/>
      <c r="C8" s="25"/>
      <c r="D8" s="25"/>
      <c r="E8" s="54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 x14ac:dyDescent="0.2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 x14ac:dyDescent="0.2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 x14ac:dyDescent="0.2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 x14ac:dyDescent="0.2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 x14ac:dyDescent="0.2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658600.86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F25" sqref="F25"/>
    </sheetView>
  </sheetViews>
  <sheetFormatPr baseColWidth="10" defaultRowHeight="15" x14ac:dyDescent="0.2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41"/>
      <c r="B6" s="41"/>
      <c r="C6" s="41"/>
      <c r="D6" s="41"/>
      <c r="E6" s="41"/>
    </row>
    <row r="7" spans="1:5" s="33" customFormat="1" x14ac:dyDescent="0.25">
      <c r="A7" s="55"/>
      <c r="B7" s="55"/>
      <c r="C7" s="56" t="s">
        <v>162</v>
      </c>
      <c r="D7" s="56"/>
      <c r="E7" s="55"/>
    </row>
    <row r="8" spans="1:5" s="32" customFormat="1" x14ac:dyDescent="0.25">
      <c r="A8" s="57" t="s">
        <v>294</v>
      </c>
      <c r="B8" s="58"/>
      <c r="C8" s="58"/>
      <c r="D8" s="58"/>
      <c r="E8" s="58"/>
    </row>
    <row r="9" spans="1:5" ht="15.75" thickBot="1" x14ac:dyDescent="0.3">
      <c r="A9" s="41"/>
      <c r="B9" s="41"/>
      <c r="C9" s="44" t="s">
        <v>2</v>
      </c>
      <c r="D9" s="45"/>
      <c r="E9" s="4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 x14ac:dyDescent="0.2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 x14ac:dyDescent="0.2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 x14ac:dyDescent="0.2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 x14ac:dyDescent="0.2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 x14ac:dyDescent="0.2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 x14ac:dyDescent="0.25">
      <c r="A17" s="12"/>
      <c r="B17" s="13"/>
      <c r="C17" s="13"/>
      <c r="D17" s="14" t="s">
        <v>11</v>
      </c>
      <c r="E17" s="19">
        <f>SUM(E11:E16)</f>
        <v>725605.48</v>
      </c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4" spans="1:5" x14ac:dyDescent="0.2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7"/>
  <sheetViews>
    <sheetView workbookViewId="0">
      <selection activeCell="G7" sqref="G7"/>
    </sheetView>
  </sheetViews>
  <sheetFormatPr baseColWidth="10" defaultRowHeight="15" x14ac:dyDescent="0.2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41"/>
      <c r="B8" s="41"/>
      <c r="C8" s="41"/>
      <c r="D8" s="41"/>
      <c r="E8" s="41"/>
    </row>
    <row r="9" spans="1:5" x14ac:dyDescent="0.25">
      <c r="A9" s="55"/>
      <c r="B9" s="55"/>
      <c r="C9" s="56" t="s">
        <v>162</v>
      </c>
      <c r="D9" s="56"/>
      <c r="E9" s="55"/>
    </row>
    <row r="10" spans="1:5" x14ac:dyDescent="0.25">
      <c r="A10" s="57" t="s">
        <v>326</v>
      </c>
      <c r="B10" s="58"/>
      <c r="C10" s="58"/>
      <c r="D10" s="58"/>
      <c r="E10" s="58"/>
    </row>
    <row r="11" spans="1:5" ht="15.75" thickBot="1" x14ac:dyDescent="0.3">
      <c r="A11" s="41"/>
      <c r="B11" s="41"/>
      <c r="C11" s="44" t="s">
        <v>2</v>
      </c>
      <c r="D11" s="45"/>
      <c r="E11" s="41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 x14ac:dyDescent="0.2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 x14ac:dyDescent="0.2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 x14ac:dyDescent="0.2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 x14ac:dyDescent="0.2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 x14ac:dyDescent="0.2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 x14ac:dyDescent="0.2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 x14ac:dyDescent="0.25">
      <c r="A20" s="12"/>
      <c r="B20" s="13"/>
      <c r="C20" s="13"/>
      <c r="D20" s="14" t="s">
        <v>11</v>
      </c>
      <c r="E20" s="19">
        <f>SUM(E13:E19)</f>
        <v>1358331.4500000002</v>
      </c>
    </row>
    <row r="21" spans="1:5" x14ac:dyDescent="0.25">
      <c r="A21" s="12"/>
      <c r="B21" s="13"/>
      <c r="D21" s="13"/>
      <c r="E21" s="13"/>
    </row>
    <row r="22" spans="1:5" x14ac:dyDescent="0.25">
      <c r="A22" s="12"/>
      <c r="B22" s="13"/>
      <c r="D22" s="13"/>
      <c r="E22" s="13"/>
    </row>
    <row r="27" spans="1:5" x14ac:dyDescent="0.2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26"/>
  <sheetViews>
    <sheetView showGridLines="0" topLeftCell="A4" workbookViewId="0">
      <selection activeCell="A21" sqref="A21"/>
    </sheetView>
  </sheetViews>
  <sheetFormatPr baseColWidth="10" defaultRowHeight="15" x14ac:dyDescent="0.2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 x14ac:dyDescent="0.25"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41"/>
      <c r="C8" s="41"/>
      <c r="D8" s="41"/>
      <c r="E8" s="41"/>
      <c r="F8" s="41"/>
    </row>
    <row r="9" spans="2:6" x14ac:dyDescent="0.25">
      <c r="B9" s="84" t="s">
        <v>162</v>
      </c>
      <c r="C9" s="84"/>
      <c r="D9" s="84"/>
      <c r="E9" s="84"/>
      <c r="F9" s="84"/>
    </row>
    <row r="10" spans="2:6" x14ac:dyDescent="0.25">
      <c r="B10" s="89" t="s">
        <v>339</v>
      </c>
      <c r="C10" s="89"/>
      <c r="D10" s="89"/>
      <c r="E10" s="89"/>
      <c r="F10" s="89"/>
    </row>
    <row r="11" spans="2:6" ht="15.75" thickBot="1" x14ac:dyDescent="0.3">
      <c r="B11" s="41"/>
      <c r="C11" s="41"/>
      <c r="D11" s="44" t="s">
        <v>2</v>
      </c>
      <c r="E11" s="45"/>
      <c r="F11" s="41"/>
    </row>
    <row r="12" spans="2:6" x14ac:dyDescent="0.25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 x14ac:dyDescent="0.25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 x14ac:dyDescent="0.25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 x14ac:dyDescent="0.25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 x14ac:dyDescent="0.25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 x14ac:dyDescent="0.25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 x14ac:dyDescent="0.25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 x14ac:dyDescent="0.25">
      <c r="B19" s="12"/>
      <c r="C19" s="13"/>
      <c r="D19" s="13"/>
      <c r="E19" s="14" t="s">
        <v>11</v>
      </c>
      <c r="F19" s="19">
        <f>SUM(F13:F18)</f>
        <v>485511.3</v>
      </c>
    </row>
    <row r="20" spans="2:6" x14ac:dyDescent="0.25">
      <c r="B20" s="12"/>
      <c r="C20" s="13"/>
      <c r="E20" s="13"/>
      <c r="F20" s="13"/>
    </row>
    <row r="21" spans="2:6" x14ac:dyDescent="0.25">
      <c r="B21" s="12"/>
      <c r="C21" s="13"/>
      <c r="E21" s="13"/>
      <c r="F21" s="13"/>
    </row>
    <row r="26" spans="2:6" x14ac:dyDescent="0.25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E19" sqref="E19"/>
    </sheetView>
  </sheetViews>
  <sheetFormatPr baseColWidth="10" defaultRowHeight="15" x14ac:dyDescent="0.2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340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 x14ac:dyDescent="0.2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 x14ac:dyDescent="0.2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 x14ac:dyDescent="0.2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 x14ac:dyDescent="0.2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 x14ac:dyDescent="0.2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 x14ac:dyDescent="0.2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 x14ac:dyDescent="0.2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 x14ac:dyDescent="0.2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 x14ac:dyDescent="0.25">
      <c r="A19" s="12"/>
      <c r="B19" s="13"/>
      <c r="C19" s="13"/>
      <c r="D19" s="14" t="s">
        <v>11</v>
      </c>
      <c r="E19" s="19">
        <f>SUM(E10:E18)</f>
        <v>1057202.8799999999</v>
      </c>
    </row>
    <row r="20" spans="1:5" x14ac:dyDescent="0.25">
      <c r="A20" s="12"/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A10" sqref="A10"/>
    </sheetView>
  </sheetViews>
  <sheetFormatPr baseColWidth="10" defaultRowHeight="15" x14ac:dyDescent="0.2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55"/>
      <c r="B6" s="55"/>
      <c r="C6" s="56" t="s">
        <v>162</v>
      </c>
      <c r="D6" s="56"/>
      <c r="E6" s="55"/>
    </row>
    <row r="7" spans="1:5" x14ac:dyDescent="0.25">
      <c r="A7" s="57" t="s">
        <v>361</v>
      </c>
      <c r="B7" s="58"/>
      <c r="C7" s="58"/>
      <c r="D7" s="58"/>
      <c r="E7" s="58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 x14ac:dyDescent="0.2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 x14ac:dyDescent="0.2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 x14ac:dyDescent="0.25">
      <c r="A13" s="8" t="s">
        <v>366</v>
      </c>
      <c r="B13" s="59">
        <v>45741</v>
      </c>
      <c r="C13" s="62" t="s">
        <v>368</v>
      </c>
      <c r="D13" s="60" t="s">
        <v>367</v>
      </c>
      <c r="E13" s="61">
        <v>189201.2</v>
      </c>
    </row>
    <row r="14" spans="1:5" ht="18.75" customHeight="1" x14ac:dyDescent="0.25">
      <c r="A14" s="8" t="s">
        <v>369</v>
      </c>
      <c r="B14" s="59">
        <v>45742</v>
      </c>
      <c r="C14" s="65" t="s">
        <v>47</v>
      </c>
      <c r="D14" s="64" t="s">
        <v>16</v>
      </c>
      <c r="E14" s="66">
        <v>11271</v>
      </c>
    </row>
    <row r="15" spans="1:5" x14ac:dyDescent="0.25">
      <c r="A15" s="12"/>
      <c r="B15" s="13"/>
      <c r="C15" s="13"/>
      <c r="D15" s="14" t="s">
        <v>11</v>
      </c>
      <c r="E15" s="67">
        <f>SUM(E10:E14)</f>
        <v>916908.21</v>
      </c>
    </row>
    <row r="16" spans="1:5" x14ac:dyDescent="0.25">
      <c r="A16" s="12"/>
      <c r="B16" s="13"/>
      <c r="D16" s="13"/>
      <c r="E16" s="13"/>
    </row>
    <row r="17" spans="1:5" x14ac:dyDescent="0.25">
      <c r="A17" s="12"/>
      <c r="B17" s="13"/>
      <c r="D17" s="13"/>
      <c r="E17" s="13"/>
    </row>
    <row r="22" spans="1:5" x14ac:dyDescent="0.2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10" sqref="A10"/>
    </sheetView>
  </sheetViews>
  <sheetFormatPr baseColWidth="10" defaultRowHeight="15" x14ac:dyDescent="0.2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69" customFormat="1" x14ac:dyDescent="0.25">
      <c r="A6" s="68"/>
      <c r="B6" s="68"/>
      <c r="C6" s="63" t="s">
        <v>162</v>
      </c>
      <c r="D6" s="63"/>
      <c r="E6" s="68"/>
    </row>
    <row r="7" spans="1:5" s="72" customFormat="1" x14ac:dyDescent="0.25">
      <c r="A7" s="70" t="s">
        <v>370</v>
      </c>
      <c r="B7" s="71"/>
      <c r="C7" s="71"/>
      <c r="D7" s="71"/>
      <c r="E7" s="71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 x14ac:dyDescent="0.2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 x14ac:dyDescent="0.2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 x14ac:dyDescent="0.2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 x14ac:dyDescent="0.25">
      <c r="A14" s="12"/>
      <c r="B14" s="13"/>
      <c r="C14" s="13"/>
      <c r="D14" s="14" t="s">
        <v>11</v>
      </c>
      <c r="E14" s="67">
        <f>SUM(E10:E13)</f>
        <v>547363.30000000005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3" sqref="D13"/>
    </sheetView>
  </sheetViews>
  <sheetFormatPr baseColWidth="10" defaultRowHeight="15" x14ac:dyDescent="0.25"/>
  <cols>
    <col min="1" max="1" width="22.42578125" customWidth="1"/>
    <col min="2" max="2" width="8.7109375" bestFit="1" customWidth="1"/>
    <col min="3" max="3" width="42" customWidth="1"/>
    <col min="4" max="4" width="32.140625" customWidth="1"/>
    <col min="5" max="5" width="14.140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s="75" customFormat="1" x14ac:dyDescent="0.25">
      <c r="A6" s="78"/>
      <c r="B6" s="78"/>
      <c r="C6" s="74" t="s">
        <v>162</v>
      </c>
      <c r="D6" s="74"/>
      <c r="E6" s="78"/>
    </row>
    <row r="7" spans="1:5" s="77" customFormat="1" x14ac:dyDescent="0.25">
      <c r="A7" s="40" t="s">
        <v>381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382</v>
      </c>
      <c r="B10" s="9">
        <v>45817</v>
      </c>
      <c r="C10" s="10" t="s">
        <v>383</v>
      </c>
      <c r="D10" s="10" t="s">
        <v>304</v>
      </c>
      <c r="E10" s="11">
        <v>60519.73</v>
      </c>
    </row>
    <row r="11" spans="1:5" x14ac:dyDescent="0.25">
      <c r="A11" s="8" t="s">
        <v>384</v>
      </c>
      <c r="B11" s="9">
        <v>45826</v>
      </c>
      <c r="C11" s="10" t="s">
        <v>238</v>
      </c>
      <c r="D11" s="10" t="s">
        <v>16</v>
      </c>
      <c r="E11" s="11">
        <v>10608</v>
      </c>
    </row>
    <row r="12" spans="1:5" ht="34.5" x14ac:dyDescent="0.25">
      <c r="A12" s="8" t="s">
        <v>385</v>
      </c>
      <c r="B12" s="59">
        <v>45832</v>
      </c>
      <c r="C12" s="48" t="s">
        <v>387</v>
      </c>
      <c r="D12" s="73" t="s">
        <v>386</v>
      </c>
      <c r="E12" s="61">
        <v>246571.36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317699.08999999997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2" zoomScale="130" zoomScaleNormal="130" workbookViewId="0">
      <selection sqref="A1:E24"/>
    </sheetView>
  </sheetViews>
  <sheetFormatPr baseColWidth="10" defaultRowHeight="15" x14ac:dyDescent="0.25"/>
  <cols>
    <col min="1" max="1" width="19.85546875" customWidth="1"/>
    <col min="2" max="2" width="10.28515625" customWidth="1"/>
    <col min="3" max="3" width="37.140625" customWidth="1"/>
    <col min="4" max="4" width="38.85546875" customWidth="1"/>
    <col min="5" max="5" width="13.28515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78"/>
      <c r="B6" s="78"/>
      <c r="C6" s="74" t="s">
        <v>162</v>
      </c>
      <c r="D6" s="74"/>
      <c r="E6" s="78"/>
    </row>
    <row r="7" spans="1:5" x14ac:dyDescent="0.25">
      <c r="A7" s="40" t="s">
        <v>400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388</v>
      </c>
      <c r="B10" s="59">
        <v>45846</v>
      </c>
      <c r="C10" s="73" t="s">
        <v>389</v>
      </c>
      <c r="D10" s="73" t="s">
        <v>390</v>
      </c>
      <c r="E10" s="61">
        <v>93220</v>
      </c>
    </row>
    <row r="11" spans="1:5" ht="33.75" x14ac:dyDescent="0.25">
      <c r="A11" s="8" t="s">
        <v>391</v>
      </c>
      <c r="B11" s="59">
        <v>45855</v>
      </c>
      <c r="C11" s="65" t="s">
        <v>397</v>
      </c>
      <c r="D11" s="73" t="s">
        <v>352</v>
      </c>
      <c r="E11" s="61">
        <v>98235</v>
      </c>
    </row>
    <row r="12" spans="1:5" ht="33.75" x14ac:dyDescent="0.25">
      <c r="A12" s="8" t="s">
        <v>391</v>
      </c>
      <c r="B12" s="59">
        <v>45855</v>
      </c>
      <c r="C12" s="65" t="s">
        <v>397</v>
      </c>
      <c r="D12" s="73" t="s">
        <v>353</v>
      </c>
      <c r="E12" s="61">
        <v>81420</v>
      </c>
    </row>
    <row r="13" spans="1:5" x14ac:dyDescent="0.25">
      <c r="A13" s="21" t="s">
        <v>392</v>
      </c>
      <c r="B13" s="9">
        <v>45855</v>
      </c>
      <c r="C13" s="73" t="s">
        <v>395</v>
      </c>
      <c r="D13" s="73" t="s">
        <v>16</v>
      </c>
      <c r="E13" s="11">
        <v>12348</v>
      </c>
    </row>
    <row r="14" spans="1:5" ht="22.5" x14ac:dyDescent="0.25">
      <c r="A14" s="8" t="s">
        <v>393</v>
      </c>
      <c r="B14" s="59">
        <v>45860</v>
      </c>
      <c r="C14" s="62" t="s">
        <v>398</v>
      </c>
      <c r="D14" s="65" t="s">
        <v>399</v>
      </c>
      <c r="E14" s="79">
        <v>135228</v>
      </c>
    </row>
    <row r="15" spans="1:5" x14ac:dyDescent="0.25">
      <c r="A15" s="8" t="s">
        <v>394</v>
      </c>
      <c r="B15" s="59">
        <v>45869</v>
      </c>
      <c r="C15" s="65" t="s">
        <v>396</v>
      </c>
      <c r="D15" s="73" t="s">
        <v>390</v>
      </c>
      <c r="E15" s="79">
        <v>206500</v>
      </c>
    </row>
    <row r="16" spans="1:5" x14ac:dyDescent="0.25">
      <c r="A16" s="12"/>
      <c r="B16" s="13"/>
      <c r="C16" s="13"/>
      <c r="D16" s="14" t="s">
        <v>11</v>
      </c>
      <c r="E16" s="67">
        <f>SUM(E10:E15)</f>
        <v>626951</v>
      </c>
    </row>
    <row r="17" spans="1:5" x14ac:dyDescent="0.25">
      <c r="A17" s="12"/>
      <c r="B17" s="13"/>
      <c r="D17" s="13"/>
      <c r="E17" s="13"/>
    </row>
    <row r="18" spans="1:5" x14ac:dyDescent="0.25">
      <c r="A18" s="12"/>
      <c r="B18" s="13"/>
      <c r="D18" s="13"/>
      <c r="E18" s="13"/>
    </row>
    <row r="23" spans="1:5" x14ac:dyDescent="0.25">
      <c r="A23" s="23" t="s">
        <v>206</v>
      </c>
      <c r="B23" s="23"/>
      <c r="C23" s="23"/>
      <c r="D23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4" t="s">
        <v>42</v>
      </c>
      <c r="B8" s="84"/>
      <c r="C8" s="84"/>
      <c r="D8" s="84"/>
      <c r="E8" s="84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85"/>
      <c r="B20" s="85"/>
      <c r="C20" s="85"/>
      <c r="D20" s="85"/>
      <c r="E20" s="13"/>
    </row>
    <row r="21" spans="1:5" x14ac:dyDescent="0.25">
      <c r="A21" s="85" t="s">
        <v>41</v>
      </c>
      <c r="B21" s="85"/>
      <c r="C21" s="85"/>
      <c r="D21" s="85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C33" sqref="C33"/>
    </sheetView>
  </sheetViews>
  <sheetFormatPr baseColWidth="10" defaultRowHeight="15" x14ac:dyDescent="0.25"/>
  <cols>
    <col min="1" max="1" width="20.7109375" customWidth="1"/>
    <col min="2" max="2" width="11" customWidth="1"/>
    <col min="3" max="3" width="60" bestFit="1" customWidth="1"/>
    <col min="4" max="4" width="30.7109375" customWidth="1"/>
    <col min="5" max="5" width="13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41"/>
      <c r="B5" s="41"/>
      <c r="C5" s="41"/>
      <c r="D5" s="41"/>
      <c r="E5" s="41"/>
    </row>
    <row r="6" spans="1:5" x14ac:dyDescent="0.25">
      <c r="A6" s="78"/>
      <c r="B6" s="78"/>
      <c r="C6" s="74" t="s">
        <v>162</v>
      </c>
      <c r="D6" s="74"/>
      <c r="E6" s="78"/>
    </row>
    <row r="7" spans="1:5" x14ac:dyDescent="0.25">
      <c r="A7" s="40" t="s">
        <v>401</v>
      </c>
      <c r="B7" s="76"/>
      <c r="C7" s="76"/>
      <c r="D7" s="76"/>
      <c r="E7" s="76"/>
    </row>
    <row r="8" spans="1:5" ht="15.75" thickBot="1" x14ac:dyDescent="0.3">
      <c r="A8" s="41"/>
      <c r="B8" s="41"/>
      <c r="C8" s="44" t="s">
        <v>2</v>
      </c>
      <c r="D8" s="45"/>
      <c r="E8" s="41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402</v>
      </c>
      <c r="B10" s="59">
        <v>45881</v>
      </c>
      <c r="C10" s="73" t="s">
        <v>408</v>
      </c>
      <c r="D10" s="73" t="s">
        <v>234</v>
      </c>
      <c r="E10" s="61">
        <v>128474.98</v>
      </c>
    </row>
    <row r="11" spans="1:5" x14ac:dyDescent="0.25">
      <c r="A11" s="8" t="s">
        <v>403</v>
      </c>
      <c r="B11" s="59">
        <v>45881</v>
      </c>
      <c r="C11" s="65" t="s">
        <v>409</v>
      </c>
      <c r="D11" s="73" t="s">
        <v>410</v>
      </c>
      <c r="E11" s="61">
        <v>233505.75</v>
      </c>
    </row>
    <row r="12" spans="1:5" ht="12.75" customHeight="1" x14ac:dyDescent="0.25">
      <c r="A12" s="8" t="s">
        <v>404</v>
      </c>
      <c r="B12" s="59">
        <v>45883</v>
      </c>
      <c r="C12" s="65" t="s">
        <v>411</v>
      </c>
      <c r="D12" s="73" t="s">
        <v>98</v>
      </c>
      <c r="E12" s="61">
        <v>156760.04999999999</v>
      </c>
    </row>
    <row r="13" spans="1:5" x14ac:dyDescent="0.25">
      <c r="A13" s="8" t="s">
        <v>405</v>
      </c>
      <c r="B13" s="9">
        <v>45884</v>
      </c>
      <c r="C13" s="73" t="s">
        <v>412</v>
      </c>
      <c r="D13" s="73" t="s">
        <v>413</v>
      </c>
      <c r="E13" s="11">
        <v>53060</v>
      </c>
    </row>
    <row r="14" spans="1:5" x14ac:dyDescent="0.25">
      <c r="A14" s="8" t="s">
        <v>405</v>
      </c>
      <c r="B14" s="59">
        <v>45884</v>
      </c>
      <c r="C14" s="62" t="s">
        <v>412</v>
      </c>
      <c r="D14" s="65" t="s">
        <v>252</v>
      </c>
      <c r="E14" s="61">
        <v>129776.4</v>
      </c>
    </row>
    <row r="15" spans="1:5" ht="22.5" x14ac:dyDescent="0.25">
      <c r="A15" s="8" t="s">
        <v>406</v>
      </c>
      <c r="B15" s="59">
        <v>45888</v>
      </c>
      <c r="C15" s="65" t="s">
        <v>422</v>
      </c>
      <c r="D15" s="73" t="s">
        <v>414</v>
      </c>
      <c r="E15" s="61">
        <v>247119.99</v>
      </c>
    </row>
    <row r="16" spans="1:5" x14ac:dyDescent="0.25">
      <c r="A16" s="8" t="s">
        <v>407</v>
      </c>
      <c r="B16" s="59">
        <v>45889</v>
      </c>
      <c r="C16" s="65" t="s">
        <v>423</v>
      </c>
      <c r="D16" s="73" t="s">
        <v>252</v>
      </c>
      <c r="E16" s="61">
        <v>80458.3</v>
      </c>
    </row>
    <row r="17" spans="1:5" x14ac:dyDescent="0.25">
      <c r="A17" s="8" t="s">
        <v>415</v>
      </c>
      <c r="B17" s="59">
        <v>45890</v>
      </c>
      <c r="C17" s="65" t="s">
        <v>141</v>
      </c>
      <c r="D17" s="73" t="s">
        <v>92</v>
      </c>
      <c r="E17" s="61">
        <v>180000</v>
      </c>
    </row>
    <row r="18" spans="1:5" x14ac:dyDescent="0.25">
      <c r="A18" s="8" t="s">
        <v>416</v>
      </c>
      <c r="B18" s="59">
        <v>45890</v>
      </c>
      <c r="C18" s="65" t="s">
        <v>47</v>
      </c>
      <c r="D18" s="73" t="s">
        <v>16</v>
      </c>
      <c r="E18" s="61">
        <v>12348</v>
      </c>
    </row>
    <row r="19" spans="1:5" x14ac:dyDescent="0.25">
      <c r="A19" s="8" t="s">
        <v>417</v>
      </c>
      <c r="B19" s="59">
        <v>45890</v>
      </c>
      <c r="C19" s="65" t="s">
        <v>419</v>
      </c>
      <c r="D19" s="73" t="s">
        <v>222</v>
      </c>
      <c r="E19" s="61">
        <v>20671.2</v>
      </c>
    </row>
    <row r="20" spans="1:5" x14ac:dyDescent="0.25">
      <c r="A20" s="8" t="s">
        <v>418</v>
      </c>
      <c r="B20" s="59" t="s">
        <v>420</v>
      </c>
      <c r="C20" s="65" t="s">
        <v>421</v>
      </c>
      <c r="D20" s="73" t="s">
        <v>45</v>
      </c>
      <c r="E20" s="61">
        <v>231162</v>
      </c>
    </row>
    <row r="21" spans="1:5" x14ac:dyDescent="0.25">
      <c r="A21" s="12"/>
      <c r="B21" s="13"/>
      <c r="C21" s="13"/>
      <c r="D21" s="14" t="s">
        <v>11</v>
      </c>
      <c r="E21" s="67">
        <f>SUM(E10:E20)</f>
        <v>1473336.6700000002</v>
      </c>
    </row>
    <row r="22" spans="1:5" x14ac:dyDescent="0.25">
      <c r="A22" s="12"/>
      <c r="B22" s="13"/>
      <c r="D22" s="13"/>
      <c r="E22" s="13"/>
    </row>
    <row r="23" spans="1:5" x14ac:dyDescent="0.25">
      <c r="A23" s="12"/>
      <c r="B23" s="13"/>
      <c r="D23" s="13"/>
      <c r="E23" s="13"/>
    </row>
    <row r="28" spans="1:5" x14ac:dyDescent="0.25">
      <c r="A28" s="23" t="s">
        <v>206</v>
      </c>
      <c r="B28" s="23"/>
      <c r="C28" s="23"/>
      <c r="D28" s="23" t="s">
        <v>207</v>
      </c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6" zoomScale="120" zoomScaleNormal="120" workbookViewId="0">
      <selection activeCell="A10" sqref="A10"/>
    </sheetView>
  </sheetViews>
  <sheetFormatPr baseColWidth="10" defaultRowHeight="15" x14ac:dyDescent="0.25"/>
  <cols>
    <col min="1" max="1" width="19.5703125" customWidth="1"/>
    <col min="2" max="2" width="8.7109375" customWidth="1"/>
    <col min="3" max="3" width="57.28515625" customWidth="1"/>
    <col min="4" max="4" width="23.85546875" customWidth="1"/>
    <col min="5" max="5" width="12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s="42" customFormat="1" x14ac:dyDescent="0.25">
      <c r="A6" s="90" t="s">
        <v>424</v>
      </c>
      <c r="B6" s="90"/>
      <c r="C6" s="90"/>
      <c r="D6" s="90"/>
      <c r="E6" s="90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425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426</v>
      </c>
      <c r="B10" s="59">
        <v>45944</v>
      </c>
      <c r="C10" s="73" t="s">
        <v>427</v>
      </c>
      <c r="D10" s="73" t="s">
        <v>198</v>
      </c>
      <c r="E10" s="61">
        <v>34450</v>
      </c>
    </row>
    <row r="11" spans="1:5" x14ac:dyDescent="0.25">
      <c r="A11" s="8" t="s">
        <v>428</v>
      </c>
      <c r="B11" s="59">
        <v>45957</v>
      </c>
      <c r="C11" s="65" t="s">
        <v>430</v>
      </c>
      <c r="D11" s="73" t="s">
        <v>431</v>
      </c>
      <c r="E11" s="61">
        <v>51355.98</v>
      </c>
    </row>
    <row r="12" spans="1:5" x14ac:dyDescent="0.25">
      <c r="A12" s="8" t="s">
        <v>429</v>
      </c>
      <c r="B12" s="59">
        <v>45960</v>
      </c>
      <c r="C12" s="65" t="s">
        <v>432</v>
      </c>
      <c r="D12" s="73" t="s">
        <v>433</v>
      </c>
      <c r="E12" s="61">
        <v>35105</v>
      </c>
    </row>
    <row r="13" spans="1:5" x14ac:dyDescent="0.25">
      <c r="A13" s="8" t="s">
        <v>429</v>
      </c>
      <c r="B13" s="59">
        <v>45960</v>
      </c>
      <c r="C13" s="65" t="s">
        <v>432</v>
      </c>
      <c r="D13" s="73" t="s">
        <v>431</v>
      </c>
      <c r="E13" s="61">
        <v>80387.5</v>
      </c>
    </row>
    <row r="14" spans="1:5" x14ac:dyDescent="0.25">
      <c r="A14" s="12"/>
      <c r="B14" s="13"/>
      <c r="C14" s="13"/>
      <c r="D14" s="14" t="s">
        <v>11</v>
      </c>
      <c r="E14" s="67">
        <f>SUM(E10:E13)</f>
        <v>201298.48</v>
      </c>
    </row>
    <row r="15" spans="1:5" x14ac:dyDescent="0.25">
      <c r="A15" s="12"/>
      <c r="B15" s="13"/>
      <c r="D15" s="13"/>
      <c r="E15" s="13"/>
    </row>
    <row r="16" spans="1:5" x14ac:dyDescent="0.25">
      <c r="A16" s="12"/>
      <c r="B16" s="13"/>
      <c r="D16" s="13"/>
      <c r="E16" s="13"/>
    </row>
    <row r="21" spans="1:4" x14ac:dyDescent="0.25">
      <c r="A21" s="23" t="s">
        <v>206</v>
      </c>
      <c r="B21" s="23"/>
      <c r="C21" s="23"/>
      <c r="D21" s="23" t="s">
        <v>207</v>
      </c>
    </row>
  </sheetData>
  <mergeCells count="1">
    <mergeCell ref="A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5" zoomScaleNormal="100" workbookViewId="0">
      <selection sqref="A1:E25"/>
    </sheetView>
  </sheetViews>
  <sheetFormatPr baseColWidth="10" defaultRowHeight="15" x14ac:dyDescent="0.25"/>
  <cols>
    <col min="1" max="1" width="22.7109375" customWidth="1"/>
    <col min="2" max="2" width="10.42578125" customWidth="1"/>
    <col min="3" max="3" width="60" bestFit="1" customWidth="1"/>
    <col min="4" max="4" width="24.28515625" bestFit="1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90" t="s">
        <v>424</v>
      </c>
      <c r="B6" s="90"/>
      <c r="C6" s="90"/>
      <c r="D6" s="90"/>
      <c r="E6" s="90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434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435</v>
      </c>
      <c r="B10" s="59">
        <v>45972</v>
      </c>
      <c r="C10" s="73" t="s">
        <v>441</v>
      </c>
      <c r="D10" s="73" t="s">
        <v>436</v>
      </c>
      <c r="E10" s="61">
        <v>243887.47</v>
      </c>
    </row>
    <row r="11" spans="1:5" ht="22.5" x14ac:dyDescent="0.25">
      <c r="A11" s="8" t="s">
        <v>437</v>
      </c>
      <c r="B11" s="59">
        <v>45974</v>
      </c>
      <c r="C11" s="65" t="s">
        <v>442</v>
      </c>
      <c r="D11" s="65" t="s">
        <v>439</v>
      </c>
      <c r="E11" s="61">
        <v>88500</v>
      </c>
    </row>
    <row r="12" spans="1:5" x14ac:dyDescent="0.25">
      <c r="A12" s="8" t="s">
        <v>438</v>
      </c>
      <c r="B12" s="59">
        <v>45987</v>
      </c>
      <c r="C12" s="65" t="s">
        <v>440</v>
      </c>
      <c r="D12" s="73" t="s">
        <v>23</v>
      </c>
      <c r="E12" s="61">
        <v>18526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350913.47</v>
      </c>
    </row>
    <row r="14" spans="1:5" x14ac:dyDescent="0.25">
      <c r="A14" s="12"/>
      <c r="B14" s="13"/>
      <c r="D14" s="13"/>
      <c r="E14" s="13"/>
    </row>
    <row r="15" spans="1:5" x14ac:dyDescent="0.25">
      <c r="A15" s="12"/>
      <c r="B15" s="13"/>
      <c r="D15" s="13"/>
      <c r="E15" s="13"/>
    </row>
    <row r="20" spans="1:4" x14ac:dyDescent="0.25">
      <c r="A20" s="23" t="s">
        <v>206</v>
      </c>
      <c r="B20" s="23"/>
      <c r="C20" s="23"/>
      <c r="D20" s="23" t="s">
        <v>207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6"/>
  <sheetViews>
    <sheetView topLeftCell="A7" zoomScale="130" zoomScaleNormal="130" workbookViewId="0">
      <selection activeCell="C22" sqref="C22"/>
    </sheetView>
  </sheetViews>
  <sheetFormatPr baseColWidth="10" defaultRowHeight="15" x14ac:dyDescent="0.25"/>
  <cols>
    <col min="1" max="1" width="21" customWidth="1"/>
    <col min="2" max="2" width="13.5703125" customWidth="1"/>
    <col min="3" max="3" width="67.7109375" bestFit="1" customWidth="1"/>
    <col min="4" max="4" width="24.28515625" bestFit="1" customWidth="1"/>
    <col min="5" max="5" width="12.140625" bestFit="1" customWidth="1"/>
  </cols>
  <sheetData>
    <row r="4" spans="1:5" x14ac:dyDescent="0.25">
      <c r="E4" t="s">
        <v>380</v>
      </c>
    </row>
    <row r="5" spans="1:5" x14ac:dyDescent="0.25">
      <c r="A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90" t="s">
        <v>424</v>
      </c>
      <c r="B9" s="90"/>
      <c r="C9" s="90"/>
      <c r="D9" s="90"/>
      <c r="E9" s="90"/>
    </row>
    <row r="10" spans="1:5" x14ac:dyDescent="0.25">
      <c r="A10" s="78"/>
      <c r="B10" s="78"/>
      <c r="C10" s="74" t="s">
        <v>162</v>
      </c>
      <c r="D10" s="74"/>
      <c r="E10" s="78"/>
    </row>
    <row r="11" spans="1:5" ht="15.75" thickBot="1" x14ac:dyDescent="0.3">
      <c r="A11" s="40" t="s">
        <v>443</v>
      </c>
      <c r="B11" s="76"/>
      <c r="C11" s="76"/>
      <c r="D11" s="76"/>
      <c r="E11" s="76"/>
    </row>
    <row r="12" spans="1:5" x14ac:dyDescent="0.2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 x14ac:dyDescent="0.25">
      <c r="A13" s="8" t="s">
        <v>444</v>
      </c>
      <c r="B13" s="59">
        <v>45992</v>
      </c>
      <c r="C13" s="73" t="s">
        <v>449</v>
      </c>
      <c r="D13" s="73" t="s">
        <v>450</v>
      </c>
      <c r="E13" s="61">
        <v>241900</v>
      </c>
    </row>
    <row r="14" spans="1:5" x14ac:dyDescent="0.25">
      <c r="A14" s="8" t="s">
        <v>445</v>
      </c>
      <c r="B14" s="59">
        <v>45994</v>
      </c>
      <c r="C14" s="73" t="s">
        <v>458</v>
      </c>
      <c r="D14" s="73" t="s">
        <v>45</v>
      </c>
      <c r="E14" s="61">
        <v>106200</v>
      </c>
    </row>
    <row r="15" spans="1:5" x14ac:dyDescent="0.25">
      <c r="A15" s="8" t="s">
        <v>446</v>
      </c>
      <c r="B15" s="59">
        <v>45996</v>
      </c>
      <c r="C15" s="60" t="s">
        <v>451</v>
      </c>
      <c r="D15" s="60" t="s">
        <v>452</v>
      </c>
      <c r="E15" s="79" t="s">
        <v>452</v>
      </c>
    </row>
    <row r="16" spans="1:5" ht="22.5" x14ac:dyDescent="0.25">
      <c r="A16" s="8" t="s">
        <v>447</v>
      </c>
      <c r="B16" s="59">
        <v>46001</v>
      </c>
      <c r="C16" s="65" t="s">
        <v>459</v>
      </c>
      <c r="D16" s="65" t="s">
        <v>390</v>
      </c>
      <c r="E16" s="61">
        <v>106200</v>
      </c>
    </row>
    <row r="17" spans="1:5" ht="18" customHeight="1" x14ac:dyDescent="0.25">
      <c r="A17" s="8" t="s">
        <v>448</v>
      </c>
      <c r="B17" s="59">
        <v>46013</v>
      </c>
      <c r="C17" s="65" t="s">
        <v>454</v>
      </c>
      <c r="D17" s="65" t="s">
        <v>455</v>
      </c>
      <c r="E17" s="61">
        <v>189096.18</v>
      </c>
    </row>
    <row r="18" spans="1:5" x14ac:dyDescent="0.25">
      <c r="A18" s="8" t="s">
        <v>453</v>
      </c>
      <c r="B18" s="59">
        <v>46021</v>
      </c>
      <c r="C18" s="65" t="s">
        <v>456</v>
      </c>
      <c r="D18" s="73" t="s">
        <v>457</v>
      </c>
      <c r="E18" s="61">
        <v>174640</v>
      </c>
    </row>
    <row r="19" spans="1:5" x14ac:dyDescent="0.25">
      <c r="A19" s="12"/>
      <c r="B19" s="13"/>
      <c r="C19" s="13"/>
      <c r="D19" s="14" t="s">
        <v>11</v>
      </c>
      <c r="E19" s="67">
        <f>SUM(E13:E18)</f>
        <v>818036.17999999993</v>
      </c>
    </row>
    <row r="20" spans="1:5" x14ac:dyDescent="0.25">
      <c r="A20" s="12" t="s">
        <v>469</v>
      </c>
      <c r="B20" s="13"/>
      <c r="D20" s="13"/>
      <c r="E20" s="13"/>
    </row>
    <row r="21" spans="1:5" x14ac:dyDescent="0.25">
      <c r="A21" s="12"/>
      <c r="B21" s="13"/>
      <c r="D21" s="13"/>
      <c r="E21" s="13"/>
    </row>
    <row r="26" spans="1:5" x14ac:dyDescent="0.25">
      <c r="A26" s="23" t="s">
        <v>206</v>
      </c>
      <c r="B26" s="23"/>
      <c r="C26" s="23"/>
      <c r="D26" s="23" t="s">
        <v>207</v>
      </c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zoomScale="120" zoomScaleNormal="120" workbookViewId="0">
      <selection activeCell="C17" sqref="C17"/>
    </sheetView>
  </sheetViews>
  <sheetFormatPr baseColWidth="10" defaultRowHeight="15" x14ac:dyDescent="0.25"/>
  <cols>
    <col min="1" max="1" width="23.42578125" customWidth="1"/>
    <col min="3" max="3" width="41.28515625" customWidth="1"/>
    <col min="4" max="4" width="40.5703125" customWidth="1"/>
    <col min="5" max="5" width="16.425781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90" t="s">
        <v>424</v>
      </c>
      <c r="B6" s="90"/>
      <c r="C6" s="90"/>
      <c r="D6" s="90"/>
      <c r="E6" s="90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460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463</v>
      </c>
      <c r="B10" s="59">
        <v>46030</v>
      </c>
      <c r="C10" s="73" t="s">
        <v>461</v>
      </c>
      <c r="D10" s="73" t="s">
        <v>390</v>
      </c>
      <c r="E10" s="61">
        <v>206500</v>
      </c>
    </row>
    <row r="11" spans="1:5" x14ac:dyDescent="0.25">
      <c r="A11" s="8" t="s">
        <v>464</v>
      </c>
      <c r="B11" s="59">
        <v>46036</v>
      </c>
      <c r="C11" s="73" t="s">
        <v>47</v>
      </c>
      <c r="D11" s="73" t="s">
        <v>16</v>
      </c>
      <c r="E11" s="61">
        <v>44975.53</v>
      </c>
    </row>
    <row r="12" spans="1:5" x14ac:dyDescent="0.25">
      <c r="A12" s="8" t="s">
        <v>465</v>
      </c>
      <c r="B12" s="59">
        <v>46037</v>
      </c>
      <c r="C12" s="73" t="s">
        <v>462</v>
      </c>
      <c r="D12" s="73" t="s">
        <v>10</v>
      </c>
      <c r="E12" s="61">
        <v>11682</v>
      </c>
    </row>
    <row r="13" spans="1:5" x14ac:dyDescent="0.25">
      <c r="A13" s="12"/>
      <c r="B13" s="13"/>
      <c r="C13" s="13"/>
      <c r="D13" s="14" t="s">
        <v>11</v>
      </c>
      <c r="E13" s="67">
        <f>SUM(E10:E12)</f>
        <v>263157.53000000003</v>
      </c>
    </row>
    <row r="14" spans="1:5" x14ac:dyDescent="0.25">
      <c r="A14" s="12" t="s">
        <v>466</v>
      </c>
      <c r="B14" s="13"/>
      <c r="D14" s="13"/>
      <c r="E14" s="13"/>
    </row>
    <row r="15" spans="1:5" x14ac:dyDescent="0.25">
      <c r="A15" s="12" t="s">
        <v>467</v>
      </c>
      <c r="B15" s="13"/>
      <c r="D15" s="13"/>
      <c r="E15" s="13"/>
    </row>
    <row r="16" spans="1:5" x14ac:dyDescent="0.25">
      <c r="A16" s="80" t="s">
        <v>468</v>
      </c>
    </row>
    <row r="20" spans="1:5" x14ac:dyDescent="0.25">
      <c r="A20" s="23" t="s">
        <v>206</v>
      </c>
      <c r="B20" s="23"/>
      <c r="C20" s="23"/>
      <c r="D20" s="23" t="s">
        <v>207</v>
      </c>
      <c r="E20" t="s">
        <v>2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6" zoomScaleNormal="100" workbookViewId="0">
      <selection activeCell="E9" sqref="E9:E16"/>
    </sheetView>
  </sheetViews>
  <sheetFormatPr baseColWidth="10" defaultRowHeight="15" x14ac:dyDescent="0.25"/>
  <cols>
    <col min="1" max="1" width="20" customWidth="1"/>
    <col min="2" max="2" width="9.7109375" customWidth="1"/>
    <col min="3" max="3" width="56.7109375" customWidth="1"/>
    <col min="4" max="4" width="31.28515625" customWidth="1"/>
    <col min="5" max="5" width="12.140625" bestFit="1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90" t="s">
        <v>424</v>
      </c>
      <c r="B6" s="90"/>
      <c r="C6" s="90"/>
      <c r="D6" s="90"/>
      <c r="E6" s="90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470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 x14ac:dyDescent="0.25">
      <c r="A10" s="8" t="s">
        <v>482</v>
      </c>
      <c r="B10" s="59">
        <v>46056</v>
      </c>
      <c r="C10" s="73" t="s">
        <v>483</v>
      </c>
      <c r="D10" s="73" t="s">
        <v>45</v>
      </c>
      <c r="E10" s="61">
        <v>144998.39999999999</v>
      </c>
    </row>
    <row r="11" spans="1:5" x14ac:dyDescent="0.25">
      <c r="A11" s="8" t="s">
        <v>471</v>
      </c>
      <c r="B11" s="59">
        <v>46073</v>
      </c>
      <c r="C11" s="73" t="s">
        <v>480</v>
      </c>
      <c r="D11" s="73" t="s">
        <v>476</v>
      </c>
      <c r="E11" s="61">
        <v>167560</v>
      </c>
    </row>
    <row r="12" spans="1:5" x14ac:dyDescent="0.25">
      <c r="A12" s="8" t="s">
        <v>472</v>
      </c>
      <c r="B12" s="81" t="s">
        <v>484</v>
      </c>
      <c r="C12" s="60" t="s">
        <v>484</v>
      </c>
      <c r="D12" s="60" t="s">
        <v>484</v>
      </c>
      <c r="E12" s="79" t="s">
        <v>484</v>
      </c>
    </row>
    <row r="13" spans="1:5" x14ac:dyDescent="0.25">
      <c r="A13" s="8" t="s">
        <v>473</v>
      </c>
      <c r="B13" s="59">
        <v>46069</v>
      </c>
      <c r="C13" s="73" t="s">
        <v>479</v>
      </c>
      <c r="D13" s="73" t="s">
        <v>481</v>
      </c>
      <c r="E13" s="61">
        <v>129210</v>
      </c>
    </row>
    <row r="14" spans="1:5" x14ac:dyDescent="0.25">
      <c r="A14" s="8" t="s">
        <v>474</v>
      </c>
      <c r="B14" s="59">
        <v>46070</v>
      </c>
      <c r="C14" s="73" t="s">
        <v>478</v>
      </c>
      <c r="D14" s="73" t="s">
        <v>337</v>
      </c>
      <c r="E14" s="61">
        <v>133340</v>
      </c>
    </row>
    <row r="15" spans="1:5" x14ac:dyDescent="0.25">
      <c r="A15" s="8" t="s">
        <v>475</v>
      </c>
      <c r="B15" s="59">
        <v>46072</v>
      </c>
      <c r="C15" s="73" t="s">
        <v>477</v>
      </c>
      <c r="D15" s="73" t="s">
        <v>234</v>
      </c>
      <c r="E15" s="61">
        <v>247770.12</v>
      </c>
    </row>
    <row r="16" spans="1:5" x14ac:dyDescent="0.25">
      <c r="A16" s="12"/>
      <c r="B16" s="13"/>
      <c r="C16" s="13"/>
      <c r="D16" s="14" t="s">
        <v>11</v>
      </c>
      <c r="E16" s="67">
        <f>SUM(E10:E15)</f>
        <v>822878.52</v>
      </c>
    </row>
    <row r="17" spans="1:5" x14ac:dyDescent="0.25">
      <c r="A17" s="12"/>
      <c r="B17" s="13"/>
      <c r="D17" s="13"/>
      <c r="E17" s="13"/>
    </row>
    <row r="18" spans="1:5" x14ac:dyDescent="0.25">
      <c r="A18" s="12"/>
      <c r="B18" s="13"/>
      <c r="D18" s="13"/>
      <c r="E18" s="13"/>
    </row>
    <row r="19" spans="1:5" x14ac:dyDescent="0.25">
      <c r="A19" s="80"/>
    </row>
    <row r="23" spans="1:5" x14ac:dyDescent="0.25">
      <c r="A23" s="23" t="s">
        <v>206</v>
      </c>
      <c r="B23" s="23"/>
      <c r="C23" s="23"/>
      <c r="D23" s="23" t="s">
        <v>207</v>
      </c>
      <c r="E23" t="s">
        <v>2</v>
      </c>
    </row>
  </sheetData>
  <mergeCells count="1">
    <mergeCell ref="A6:E6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6" zoomScaleNormal="100" workbookViewId="0">
      <selection activeCell="G20" sqref="G20"/>
    </sheetView>
  </sheetViews>
  <sheetFormatPr baseColWidth="10" defaultRowHeight="15" x14ac:dyDescent="0.25"/>
  <cols>
    <col min="1" max="1" width="20.42578125" customWidth="1"/>
    <col min="2" max="2" width="14" customWidth="1"/>
    <col min="3" max="3" width="62.85546875" customWidth="1"/>
    <col min="4" max="4" width="41.85546875" bestFit="1" customWidth="1"/>
    <col min="5" max="5" width="13.140625" customWidth="1"/>
  </cols>
  <sheetData>
    <row r="1" spans="1:5" x14ac:dyDescent="0.25">
      <c r="E1" t="s">
        <v>380</v>
      </c>
    </row>
    <row r="2" spans="1:5" x14ac:dyDescent="0.25">
      <c r="A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90" t="s">
        <v>424</v>
      </c>
      <c r="B6" s="90"/>
      <c r="C6" s="90"/>
      <c r="D6" s="90"/>
      <c r="E6" s="90"/>
    </row>
    <row r="7" spans="1:5" x14ac:dyDescent="0.25">
      <c r="A7" s="78"/>
      <c r="B7" s="78"/>
      <c r="C7" s="74" t="s">
        <v>162</v>
      </c>
      <c r="D7" s="74"/>
      <c r="E7" s="78"/>
    </row>
    <row r="8" spans="1:5" ht="15.75" thickBot="1" x14ac:dyDescent="0.3">
      <c r="A8" s="40" t="s">
        <v>485</v>
      </c>
      <c r="B8" s="76"/>
      <c r="C8" s="76"/>
      <c r="D8" s="76"/>
      <c r="E8" s="76"/>
    </row>
    <row r="9" spans="1:5" x14ac:dyDescent="0.25">
      <c r="A9" s="5" t="s">
        <v>3</v>
      </c>
      <c r="B9" s="6" t="s">
        <v>4</v>
      </c>
      <c r="C9" s="6" t="s">
        <v>5</v>
      </c>
      <c r="D9" s="6" t="s">
        <v>6</v>
      </c>
      <c r="E9" s="5" t="s">
        <v>7</v>
      </c>
    </row>
    <row r="10" spans="1:5" ht="22.5" x14ac:dyDescent="0.25">
      <c r="A10" s="8" t="s">
        <v>486</v>
      </c>
      <c r="B10" s="59">
        <v>46083</v>
      </c>
      <c r="C10" s="62" t="s">
        <v>497</v>
      </c>
      <c r="D10" s="73" t="s">
        <v>498</v>
      </c>
      <c r="E10" s="61">
        <v>247941.6</v>
      </c>
    </row>
    <row r="11" spans="1:5" x14ac:dyDescent="0.25">
      <c r="A11" s="8" t="s">
        <v>487</v>
      </c>
      <c r="B11" s="9">
        <v>46084</v>
      </c>
      <c r="C11" s="10" t="s">
        <v>499</v>
      </c>
      <c r="D11" s="10" t="s">
        <v>500</v>
      </c>
      <c r="E11" s="61">
        <v>247679.64</v>
      </c>
    </row>
    <row r="12" spans="1:5" x14ac:dyDescent="0.25">
      <c r="A12" s="8" t="s">
        <v>488</v>
      </c>
      <c r="B12" s="9">
        <v>46085</v>
      </c>
      <c r="C12" s="73" t="s">
        <v>502</v>
      </c>
      <c r="D12" s="73" t="s">
        <v>501</v>
      </c>
      <c r="E12" s="61">
        <v>13171.02</v>
      </c>
    </row>
    <row r="13" spans="1:5" x14ac:dyDescent="0.25">
      <c r="A13" s="8" t="s">
        <v>489</v>
      </c>
      <c r="B13" s="9">
        <v>46090</v>
      </c>
      <c r="C13" s="65" t="s">
        <v>504</v>
      </c>
      <c r="D13" s="73" t="s">
        <v>503</v>
      </c>
      <c r="E13" s="61">
        <v>41772</v>
      </c>
    </row>
    <row r="14" spans="1:5" x14ac:dyDescent="0.25">
      <c r="A14" s="8" t="s">
        <v>490</v>
      </c>
      <c r="B14" s="9">
        <v>46090</v>
      </c>
      <c r="C14" s="73" t="s">
        <v>505</v>
      </c>
      <c r="D14" s="73" t="s">
        <v>506</v>
      </c>
      <c r="E14" s="61">
        <v>182593.2</v>
      </c>
    </row>
    <row r="15" spans="1:5" x14ac:dyDescent="0.25">
      <c r="A15" s="8" t="s">
        <v>491</v>
      </c>
      <c r="B15" s="9">
        <v>46092</v>
      </c>
      <c r="C15" s="73" t="s">
        <v>507</v>
      </c>
      <c r="D15" s="82" t="s">
        <v>77</v>
      </c>
      <c r="E15" s="61">
        <v>129538.11</v>
      </c>
    </row>
    <row r="16" spans="1:5" ht="22.5" x14ac:dyDescent="0.25">
      <c r="A16" s="8" t="s">
        <v>492</v>
      </c>
      <c r="B16" s="59">
        <v>46091</v>
      </c>
      <c r="C16" s="65" t="s">
        <v>516</v>
      </c>
      <c r="D16" s="73" t="s">
        <v>508</v>
      </c>
      <c r="E16" s="61">
        <v>132868</v>
      </c>
    </row>
    <row r="17" spans="1:5" x14ac:dyDescent="0.25">
      <c r="A17" s="8" t="s">
        <v>493</v>
      </c>
      <c r="B17" s="9">
        <v>46101</v>
      </c>
      <c r="C17" s="73" t="s">
        <v>509</v>
      </c>
      <c r="D17" s="73" t="s">
        <v>60</v>
      </c>
      <c r="E17" s="61">
        <v>76823.320000000007</v>
      </c>
    </row>
    <row r="18" spans="1:5" ht="33.75" x14ac:dyDescent="0.25">
      <c r="A18" s="8" t="s">
        <v>494</v>
      </c>
      <c r="B18" s="59">
        <v>46101</v>
      </c>
      <c r="C18" s="65" t="s">
        <v>517</v>
      </c>
      <c r="D18" s="73" t="s">
        <v>510</v>
      </c>
      <c r="E18" s="61">
        <v>81420</v>
      </c>
    </row>
    <row r="19" spans="1:5" ht="33.75" x14ac:dyDescent="0.25">
      <c r="A19" s="8" t="s">
        <v>494</v>
      </c>
      <c r="B19" s="59">
        <v>46101</v>
      </c>
      <c r="C19" s="65" t="s">
        <v>517</v>
      </c>
      <c r="D19" s="73" t="s">
        <v>352</v>
      </c>
      <c r="E19" s="61">
        <v>98235</v>
      </c>
    </row>
    <row r="20" spans="1:5" ht="33.75" x14ac:dyDescent="0.25">
      <c r="A20" s="8" t="s">
        <v>495</v>
      </c>
      <c r="B20" s="9">
        <v>46105</v>
      </c>
      <c r="C20" s="83" t="s">
        <v>518</v>
      </c>
      <c r="D20" s="73" t="s">
        <v>511</v>
      </c>
      <c r="E20" s="61">
        <v>134365.07</v>
      </c>
    </row>
    <row r="21" spans="1:5" ht="22.5" x14ac:dyDescent="0.25">
      <c r="A21" s="8" t="s">
        <v>496</v>
      </c>
      <c r="B21" s="9">
        <v>46105</v>
      </c>
      <c r="C21" s="65" t="s">
        <v>513</v>
      </c>
      <c r="D21" s="73" t="s">
        <v>514</v>
      </c>
      <c r="E21" s="61">
        <v>247687.9</v>
      </c>
    </row>
    <row r="22" spans="1:5" x14ac:dyDescent="0.25">
      <c r="A22" s="8" t="s">
        <v>512</v>
      </c>
      <c r="B22" s="9">
        <v>46108</v>
      </c>
      <c r="C22" s="83" t="s">
        <v>515</v>
      </c>
      <c r="D22" s="73" t="s">
        <v>503</v>
      </c>
      <c r="E22" s="61">
        <v>246348.16</v>
      </c>
    </row>
    <row r="23" spans="1:5" x14ac:dyDescent="0.25">
      <c r="A23" s="12"/>
      <c r="B23" s="13"/>
      <c r="C23" s="13"/>
      <c r="D23" s="14" t="s">
        <v>11</v>
      </c>
      <c r="E23" s="67">
        <f>SUM(E15:E22)</f>
        <v>1147285.56</v>
      </c>
    </row>
    <row r="24" spans="1:5" x14ac:dyDescent="0.25">
      <c r="A24" s="12"/>
      <c r="B24" s="13"/>
      <c r="D24" s="13"/>
      <c r="E24" s="13"/>
    </row>
    <row r="25" spans="1:5" x14ac:dyDescent="0.25">
      <c r="A25" s="12"/>
      <c r="B25" s="13"/>
      <c r="D25" s="13"/>
      <c r="E25" s="13"/>
    </row>
    <row r="26" spans="1:5" x14ac:dyDescent="0.25">
      <c r="A26" s="80"/>
    </row>
    <row r="30" spans="1:5" x14ac:dyDescent="0.25">
      <c r="A30" s="23" t="s">
        <v>206</v>
      </c>
      <c r="B30" s="23"/>
      <c r="C30" s="23"/>
      <c r="D30" s="23" t="s">
        <v>207</v>
      </c>
      <c r="E30" t="s">
        <v>2</v>
      </c>
    </row>
  </sheetData>
  <mergeCells count="1">
    <mergeCell ref="A6:E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84" t="s">
        <v>50</v>
      </c>
      <c r="B8" s="84"/>
      <c r="C8" s="84"/>
      <c r="D8" s="84"/>
      <c r="E8" s="84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85"/>
      <c r="B21" s="85"/>
      <c r="C21" s="85"/>
      <c r="D21" s="85"/>
      <c r="E21" s="13"/>
    </row>
    <row r="22" spans="1:5" x14ac:dyDescent="0.25">
      <c r="A22" s="85" t="s">
        <v>41</v>
      </c>
      <c r="B22" s="85"/>
      <c r="C22" s="85"/>
      <c r="D22" s="85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84" t="s">
        <v>57</v>
      </c>
      <c r="B8" s="84"/>
      <c r="C8" s="84"/>
      <c r="D8" s="84"/>
      <c r="E8" s="84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85"/>
      <c r="B25" s="85"/>
      <c r="C25" s="85"/>
      <c r="D25" s="85"/>
      <c r="E25" s="13"/>
    </row>
    <row r="26" spans="1:5" x14ac:dyDescent="0.25">
      <c r="A26" s="86" t="s">
        <v>41</v>
      </c>
      <c r="B26" s="86"/>
      <c r="C26" s="86"/>
      <c r="D26" s="86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84" t="s">
        <v>127</v>
      </c>
      <c r="B9" s="84"/>
      <c r="C9" s="84"/>
      <c r="D9" s="84"/>
      <c r="E9" s="84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8" sqref="A8:E10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84" t="s">
        <v>147</v>
      </c>
      <c r="B9" s="84"/>
      <c r="C9" s="84"/>
      <c r="D9" s="84"/>
      <c r="E9" s="84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  <vt:lpstr>JUNIO 2025</vt:lpstr>
      <vt:lpstr>JULIO 2025</vt:lpstr>
      <vt:lpstr>AGOSTO 2025</vt:lpstr>
      <vt:lpstr>SEPTIEMBRE 2025</vt:lpstr>
      <vt:lpstr>NOVIEMBRE 2025</vt:lpstr>
      <vt:lpstr>DICIEMBRE 2025</vt:lpstr>
      <vt:lpstr>ENERO 2026</vt:lpstr>
      <vt:lpstr>FEBRERO 2026</vt:lpstr>
      <vt:lpstr>MARZO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 MENDEZ HERASME</cp:lastModifiedBy>
  <cp:lastPrinted>2026-04-01T14:24:10Z</cp:lastPrinted>
  <dcterms:created xsi:type="dcterms:W3CDTF">2023-02-06T18:16:58Z</dcterms:created>
  <dcterms:modified xsi:type="dcterms:W3CDTF">2026-04-01T14:25:12Z</dcterms:modified>
</cp:coreProperties>
</file>