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8_{8F9C24E1-7ED1-4385-9504-F157FE17C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86" i="2" s="1"/>
  <c r="C12" i="2"/>
  <c r="P13" i="2"/>
  <c r="P14" i="2"/>
  <c r="P15" i="2"/>
  <c r="P16" i="2"/>
  <c r="P17" i="2"/>
  <c r="O54" i="2"/>
  <c r="O38" i="2"/>
  <c r="O28" i="2"/>
  <c r="N28" i="2"/>
  <c r="O18" i="2"/>
  <c r="M38" i="2"/>
  <c r="M54" i="2"/>
  <c r="N38" i="2"/>
  <c r="N18" i="2"/>
  <c r="M64" i="2"/>
  <c r="L38" i="2"/>
  <c r="M28" i="2"/>
  <c r="M18" i="2"/>
  <c r="L18" i="2"/>
  <c r="M12" i="2"/>
  <c r="L64" i="2"/>
  <c r="K18" i="2"/>
  <c r="K12" i="2"/>
  <c r="L12" i="2"/>
  <c r="L28" i="2"/>
  <c r="K54" i="2"/>
  <c r="K38" i="2"/>
  <c r="K28" i="2"/>
  <c r="K86" i="2" l="1"/>
  <c r="P20" i="2"/>
  <c r="P19" i="2"/>
  <c r="J84" i="2"/>
  <c r="J81" i="2"/>
  <c r="J78" i="2"/>
  <c r="J77" i="2" s="1"/>
  <c r="J73" i="2"/>
  <c r="J69" i="2"/>
  <c r="J54" i="2"/>
  <c r="J64" i="2"/>
  <c r="J38" i="2"/>
  <c r="J28" i="2"/>
  <c r="J18" i="2"/>
  <c r="I84" i="2" l="1"/>
  <c r="I81" i="2"/>
  <c r="I78" i="2"/>
  <c r="I77" i="2" s="1"/>
  <c r="I73" i="2"/>
  <c r="I69" i="2"/>
  <c r="I54" i="2"/>
  <c r="I64" i="2"/>
  <c r="I38" i="2"/>
  <c r="I28" i="2"/>
  <c r="I18" i="2"/>
  <c r="P39" i="2"/>
  <c r="H28" i="2"/>
  <c r="H38" i="2"/>
  <c r="H84" i="2"/>
  <c r="H81" i="2"/>
  <c r="H78" i="2"/>
  <c r="H77" i="2" s="1"/>
  <c r="H73" i="2"/>
  <c r="H69" i="2"/>
  <c r="H64" i="2"/>
  <c r="H54" i="2"/>
  <c r="H18" i="2"/>
  <c r="G38" i="2"/>
  <c r="G28" i="2"/>
  <c r="G18" i="2"/>
  <c r="G12" i="2"/>
  <c r="G84" i="2"/>
  <c r="G81" i="2"/>
  <c r="G78" i="2"/>
  <c r="G73" i="2"/>
  <c r="G69" i="2"/>
  <c r="G64" i="2"/>
  <c r="G54" i="2"/>
  <c r="F38" i="2"/>
  <c r="F28" i="2"/>
  <c r="F18" i="2"/>
  <c r="F84" i="2"/>
  <c r="F81" i="2"/>
  <c r="F78" i="2"/>
  <c r="F77" i="2" s="1"/>
  <c r="F73" i="2"/>
  <c r="F69" i="2"/>
  <c r="F64" i="2"/>
  <c r="E54" i="2"/>
  <c r="F54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B64" i="2"/>
  <c r="B54" i="2"/>
  <c r="B38" i="2"/>
  <c r="B28" i="2"/>
  <c r="F12" i="2"/>
  <c r="H12" i="2"/>
  <c r="I12" i="2"/>
  <c r="J12" i="2"/>
  <c r="L86" i="2"/>
  <c r="M86" i="2"/>
  <c r="N12" i="2"/>
  <c r="O12" i="2"/>
  <c r="O86" i="2" s="1"/>
  <c r="F86" i="2" l="1"/>
  <c r="P12" i="2"/>
  <c r="P84" i="2"/>
  <c r="P18" i="2"/>
  <c r="P28" i="2"/>
  <c r="P73" i="2"/>
  <c r="C28" i="2"/>
  <c r="D86" i="2"/>
  <c r="P64" i="2"/>
  <c r="C18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G86" i="2" l="1"/>
  <c r="P86" i="2" s="1"/>
  <c r="C86" i="2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<sst xmlns="http://schemas.openxmlformats.org/spreadsheetml/2006/main" count="196" uniqueCount="114">
  <si>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</si>
  <si>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</si>
  <si>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</si>
  <si>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</si>
  <si>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</si>
  <si>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</si>
  <si>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</si>
  <si>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</si>
  <si>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</si>
  <si>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</si>
  <si>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</si>
  <si>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</si>
  <si>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</si>
  <si>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</si>
  <si>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</si>
  <si>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</si>
  <si>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</si>
  <si>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</si>
  <si>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</si>
  <si>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</si>
  <si>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</si>
  <si>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</si>
  <si>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</si>
  <si>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</si>
  <si>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</si>
  <si>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</si>
  <si>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</si>
  <si>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</si>
  <si>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</si>
  <si>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</si>
  <si>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</si>
  <si>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</si>
  <si>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</si>
  <si>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</si>
  <si>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</si>
  <si>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</si>
  <si>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</si>
  <si>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</si>
  <si>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</si>
  <si>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</si>
  <si>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</si>
  <si>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</si>
  <si>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</si>
  <si>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</si>
  <si>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</si>
  <si>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</si>
  <si>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</si>
  <si>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</si>
  <si>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</si>
  <si>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</si>
  <si>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</si>
  <si>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</si>
  <si>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</si>
  <si>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</si>
  <si>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</si>
  <si>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</si>
  <si>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</si>
  <si>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</si>
  <si>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</si>
  <si>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</si>
  <si>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</si>
  <si>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</si>
  <si>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</si>
  <si>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</si>
  <si>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</si>
  <si>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</si>
  <si>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</si>
  <si>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</si>
  <si>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</si>
  <si>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</si>
  <si>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</si>
  <si>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</si>
  <si>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</si>
  <si>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</si>
  <si>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</si>
  <si>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</si>
  <si>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</si>
  <si>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</si>
  <si>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</si>
  <si>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</si>
  <si>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</si>
  <si>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</si>
  <si>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</si>
  <si>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</si>
  <si>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</si>
  <si>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</si>
  <si>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</si>
  <si>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</si>
  <si>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</si>
  <si>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</si>
  <si>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</si>
  <si>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</si>
  <si>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</si>
  <si>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</si>
  <si>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</si>
  <si>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</si>
  <si>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</si>
  <si>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</si>
  <si>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</si>
  <si>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</si>
  <si>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</si>
  <si>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</si>
  <si>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</si>
  <si>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</si>
  <si>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</si>
  <si>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</si>
  <si>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</si>
  <si>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</si>
  <si>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</si>
  <si>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</si>
  <si>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</si>
  <si>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</si>
  <si>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Departamento de Contabilidad, DNCD.</t>
  </si>
  <si>
    <t>Año {2025}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</si>
</sst>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9" fillId="7" borderId="13" xfId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0</xdr:rowOff>
    </xdr:from>
    <xdr:to>
      <xdr:col>3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57" zoomScaleNormal="100" workbookViewId="0">
      <selection activeCell="P87" sqref="P87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3.7109375" style="16" customWidth="1"/>
    <col min="7" max="7" width="14.140625" style="16" customWidth="1"/>
    <col min="8" max="8" width="7.42578125" style="16" bestFit="1" customWidth="1"/>
    <col min="9" max="9" width="7.140625" style="16" bestFit="1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43" t="s">
        <v>98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21" customHeight="1" x14ac:dyDescent="0.25">
      <c r="A4" s="45" t="s">
        <v>99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x14ac:dyDescent="0.25">
      <c r="A5" s="50" t="s">
        <v>113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15.75" customHeight="1" x14ac:dyDescent="0.25">
      <c r="A6" s="52" t="s">
        <v>100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25">
      <c r="A7" s="39" t="s">
        <v>79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25">
      <c r="A9" s="47" t="s">
        <v>66</v>
      </c>
      <c r="B9" s="48" t="s">
        <v>96</v>
      </c>
      <c r="C9" s="48" t="s">
        <v>95</v>
      </c>
      <c r="D9" s="40" t="s">
        <v>93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7" x14ac:dyDescent="0.25">
      <c r="A10" s="47"/>
      <c r="B10" s="49"/>
      <c r="C10" s="49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37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0</v>
      </c>
      <c r="F12" s="15">
        <f t="shared" ref="F12" si="0">+F13+F14+F15+F16+F17</f>
        <v>0</v>
      </c>
      <c r="G12" s="15">
        <f>+G13+G14+G15+G16+G17</f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165551142.19000003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H13" s="12"/>
      <c r="I13" s="12"/>
      <c r="J13" s="12"/>
      <c r="K13" s="12"/>
      <c r="L13" s="36"/>
      <c r="M13" s="36"/>
      <c r="N13" s="25"/>
      <c r="P13" s="35">
        <f t="shared" ref="P13:P76" si="1">+O13+N13+M13+L13+K13+J13+I13+H13+G13+F13+E13+D13</f>
        <v>140711135.43000001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2"/>
      <c r="H14" s="12"/>
      <c r="I14" s="12"/>
      <c r="J14" s="12"/>
      <c r="K14" s="12"/>
      <c r="L14" s="36"/>
      <c r="M14" s="36"/>
      <c r="N14" s="25"/>
      <c r="P14" s="35">
        <f t="shared" si="1"/>
        <v>19167045.609999999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H15" s="12"/>
      <c r="I15" s="12"/>
      <c r="J15" s="12"/>
      <c r="K15" s="12"/>
      <c r="L15" s="36"/>
      <c r="M15" s="36"/>
      <c r="N15" s="25"/>
      <c r="P15" s="35">
        <f t="shared" si="1"/>
        <v>151889.76999999999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5"/>
      <c r="N16" s="25"/>
      <c r="P16" s="35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H17" s="12"/>
      <c r="I17" s="12"/>
      <c r="J17" s="12"/>
      <c r="K17" s="12"/>
      <c r="L17" s="36"/>
      <c r="M17" s="36"/>
      <c r="N17" s="25"/>
      <c r="P17" s="35">
        <f>+O17+N17+M17+L17+K17+J17+I17+H17+G17+F17+E17+D17</f>
        <v>5521071.3800000008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2716749.7600000002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H19" s="12"/>
      <c r="I19" s="12"/>
      <c r="J19" s="12"/>
      <c r="K19" s="12"/>
      <c r="L19" s="36"/>
      <c r="M19" s="36"/>
      <c r="N19" s="25"/>
      <c r="P19" s="35">
        <f>+O19+N19+M19+L19+K19+J19+I19+H19+G19+F19+E19+D19</f>
        <v>224992.1</v>
      </c>
    </row>
    <row r="20" spans="1:16" x14ac:dyDescent="0.25">
      <c r="A20" s="4" t="s">
        <v>9</v>
      </c>
      <c r="B20" s="12"/>
      <c r="C20" s="12"/>
      <c r="H20" s="12"/>
      <c r="I20" s="12"/>
      <c r="J20" s="12"/>
      <c r="K20" s="12"/>
      <c r="L20" s="25"/>
      <c r="M20" s="36"/>
      <c r="N20" s="25"/>
      <c r="P20" s="35">
        <f>+O20+N20+M20+L20+K20+J20+I20+H20+G20+F20+E20+D20</f>
        <v>0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H21" s="12"/>
      <c r="I21" s="12"/>
      <c r="J21" s="12"/>
      <c r="K21" s="12"/>
      <c r="L21" s="36"/>
      <c r="M21" s="36"/>
      <c r="N21" s="25"/>
      <c r="P21" s="35">
        <f t="shared" si="1"/>
        <v>723760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H22" s="12"/>
      <c r="I22" s="12"/>
      <c r="J22" s="12"/>
      <c r="K22" s="12"/>
      <c r="L22" s="36"/>
      <c r="N22" s="25"/>
      <c r="P22" s="35">
        <f t="shared" si="1"/>
        <v>62000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H23" s="12"/>
      <c r="I23" s="12"/>
      <c r="J23" s="12"/>
      <c r="K23" s="12"/>
      <c r="L23" s="36"/>
      <c r="M23" s="36"/>
      <c r="N23" s="25"/>
      <c r="P23" s="35">
        <f t="shared" si="1"/>
        <v>1399007.1800000002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H24" s="12"/>
      <c r="I24" s="12"/>
      <c r="J24" s="12"/>
      <c r="K24" s="12"/>
      <c r="L24" s="36"/>
      <c r="M24" s="36"/>
      <c r="N24" s="25"/>
      <c r="P24" s="35">
        <f t="shared" si="1"/>
        <v>39779.550000000003</v>
      </c>
    </row>
    <row r="25" spans="1:16" x14ac:dyDescent="0.25">
      <c r="A25" s="4" t="s">
        <v>14</v>
      </c>
      <c r="B25" s="12"/>
      <c r="C25" s="12"/>
      <c r="H25" s="12"/>
      <c r="I25" s="12"/>
      <c r="J25" s="12"/>
      <c r="K25" s="12"/>
      <c r="L25" s="25"/>
      <c r="M25" s="36"/>
      <c r="N25" s="25"/>
      <c r="P25" s="35">
        <f t="shared" si="1"/>
        <v>0</v>
      </c>
    </row>
    <row r="26" spans="1:16" x14ac:dyDescent="0.25">
      <c r="A26" s="4" t="s">
        <v>104</v>
      </c>
      <c r="B26" s="12">
        <v>276000</v>
      </c>
      <c r="C26" s="12"/>
      <c r="D26" s="16">
        <v>267210.93000000005</v>
      </c>
      <c r="H26" s="12"/>
      <c r="I26" s="12"/>
      <c r="J26" s="12"/>
      <c r="K26" s="12"/>
      <c r="L26" s="36"/>
      <c r="M26" s="36"/>
      <c r="N26" s="25"/>
      <c r="P26" s="35">
        <f t="shared" si="1"/>
        <v>267210.93000000005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5"/>
      <c r="N27" s="25"/>
      <c r="P27" s="35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0</v>
      </c>
      <c r="D28" s="15">
        <f t="shared" ref="D28:G28" si="3">+D29+D30+D31+D32+D33+D34+D35+D36+D37</f>
        <v>9600736.1699999981</v>
      </c>
      <c r="E28" s="15">
        <f t="shared" si="3"/>
        <v>0</v>
      </c>
      <c r="F28" s="15">
        <f t="shared" si="3"/>
        <v>0</v>
      </c>
      <c r="G28" s="15">
        <f t="shared" si="3"/>
        <v>0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9600736.1699999981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H29" s="12"/>
      <c r="I29" s="12"/>
      <c r="J29" s="12"/>
      <c r="K29" s="12"/>
      <c r="L29" s="36"/>
      <c r="M29" s="36"/>
      <c r="N29" s="25"/>
      <c r="P29" s="35">
        <f t="shared" si="1"/>
        <v>4644674</v>
      </c>
    </row>
    <row r="30" spans="1:16" x14ac:dyDescent="0.25">
      <c r="A30" s="4" t="s">
        <v>19</v>
      </c>
      <c r="B30" s="12"/>
      <c r="C30" s="12"/>
      <c r="H30" s="12"/>
      <c r="I30" s="12"/>
      <c r="J30" s="12"/>
      <c r="K30" s="12"/>
      <c r="L30" s="36"/>
      <c r="N30" s="25"/>
      <c r="P30" s="35">
        <f t="shared" si="1"/>
        <v>0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H31" s="12"/>
      <c r="I31" s="12"/>
      <c r="J31" s="12"/>
      <c r="K31" s="12"/>
      <c r="L31" s="36"/>
      <c r="M31" s="36"/>
      <c r="N31" s="25"/>
      <c r="P31" s="35">
        <f t="shared" si="1"/>
        <v>1262.6000000000001</v>
      </c>
    </row>
    <row r="32" spans="1:16" x14ac:dyDescent="0.25">
      <c r="A32" s="4" t="s">
        <v>21</v>
      </c>
      <c r="B32" s="12"/>
      <c r="C32" s="12"/>
      <c r="H32" s="12"/>
      <c r="I32" s="12"/>
      <c r="J32" s="12"/>
      <c r="K32" s="12"/>
      <c r="L32" s="25"/>
      <c r="M32" s="36"/>
      <c r="N32" s="25"/>
      <c r="P32" s="35">
        <f t="shared" si="1"/>
        <v>0</v>
      </c>
    </row>
    <row r="33" spans="1:16" x14ac:dyDescent="0.25">
      <c r="A33" s="4" t="s">
        <v>105</v>
      </c>
      <c r="B33" s="12"/>
      <c r="C33" s="12"/>
      <c r="D33" s="16">
        <v>5594.97</v>
      </c>
      <c r="H33" s="12"/>
      <c r="I33" s="12"/>
      <c r="J33" s="12"/>
      <c r="K33" s="12"/>
      <c r="L33" s="36"/>
      <c r="M33" s="36"/>
      <c r="N33" s="25"/>
      <c r="P33" s="35">
        <f t="shared" si="1"/>
        <v>5594.97</v>
      </c>
    </row>
    <row r="34" spans="1:16" x14ac:dyDescent="0.25">
      <c r="A34" s="4" t="s">
        <v>23</v>
      </c>
      <c r="B34" s="12"/>
      <c r="C34" s="12"/>
      <c r="D34" s="16">
        <v>42922.400000000001</v>
      </c>
      <c r="H34" s="12"/>
      <c r="I34" s="12"/>
      <c r="J34" s="12"/>
      <c r="K34" s="12"/>
      <c r="L34" s="36"/>
      <c r="M34" s="36"/>
      <c r="N34" s="25"/>
      <c r="P34" s="35">
        <f t="shared" si="1"/>
        <v>42922.400000000001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H35" s="12"/>
      <c r="I35" s="12"/>
      <c r="J35" s="12"/>
      <c r="K35" s="12"/>
      <c r="L35" s="36"/>
      <c r="M35" s="36"/>
      <c r="N35" s="25"/>
      <c r="P35" s="35">
        <f t="shared" si="1"/>
        <v>4902372.1999999993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5"/>
      <c r="M36" s="36"/>
      <c r="N36" s="25"/>
      <c r="P36" s="35">
        <f t="shared" si="1"/>
        <v>0</v>
      </c>
    </row>
    <row r="37" spans="1:16" x14ac:dyDescent="0.25">
      <c r="A37" s="4" t="s">
        <v>26</v>
      </c>
      <c r="B37" s="12">
        <v>3420000</v>
      </c>
      <c r="C37" s="12"/>
      <c r="D37" s="16">
        <v>3910</v>
      </c>
      <c r="H37" s="12"/>
      <c r="I37" s="12"/>
      <c r="J37" s="12"/>
      <c r="K37" s="12"/>
      <c r="L37" s="36"/>
      <c r="M37" s="36"/>
      <c r="N37" s="25"/>
      <c r="P37" s="35">
        <f t="shared" si="1"/>
        <v>3910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0</v>
      </c>
      <c r="F38" s="15">
        <f t="shared" si="4"/>
        <v>0</v>
      </c>
      <c r="G38" s="15">
        <f t="shared" si="4"/>
        <v>0</v>
      </c>
      <c r="H38" s="15">
        <f t="shared" si="4"/>
        <v>0</v>
      </c>
      <c r="I38" s="15">
        <f t="shared" si="4"/>
        <v>0</v>
      </c>
      <c r="J38" s="15">
        <f t="shared" si="4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485603.4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H39" s="12"/>
      <c r="I39" s="12"/>
      <c r="J39" s="12"/>
      <c r="K39" s="12"/>
      <c r="L39" s="36"/>
      <c r="N39" s="25"/>
      <c r="P39" s="35">
        <f>+O39+N39+M39+L39+K39+J39+I39+H39+G39+F39+E39+D39</f>
        <v>485603.4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6"/>
      <c r="N40" s="12"/>
      <c r="P40" s="35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35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35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35">
        <f t="shared" si="1"/>
        <v>0</v>
      </c>
    </row>
    <row r="44" spans="1:16" hidden="1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35">
        <f t="shared" si="1"/>
        <v>0</v>
      </c>
    </row>
    <row r="45" spans="1:16" hidden="1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35">
        <f t="shared" si="1"/>
        <v>0</v>
      </c>
    </row>
    <row r="46" spans="1:16" hidden="1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35">
        <f t="shared" si="1"/>
        <v>0</v>
      </c>
    </row>
    <row r="47" spans="1:16" s="33" customFormat="1" hidden="1" x14ac:dyDescent="0.25">
      <c r="A47" s="32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5"/>
      <c r="P47" s="35">
        <f t="shared" si="1"/>
        <v>0</v>
      </c>
    </row>
    <row r="48" spans="1:16" hidden="1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35">
        <f t="shared" si="1"/>
        <v>0</v>
      </c>
    </row>
    <row r="49" spans="1:16" hidden="1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35">
        <f t="shared" si="1"/>
        <v>0</v>
      </c>
    </row>
    <row r="50" spans="1:16" hidden="1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5">
        <f t="shared" si="1"/>
        <v>0</v>
      </c>
    </row>
    <row r="51" spans="1:16" hidden="1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5">
        <f t="shared" si="1"/>
        <v>0</v>
      </c>
    </row>
    <row r="52" spans="1:16" hidden="1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5">
        <f t="shared" si="1"/>
        <v>0</v>
      </c>
    </row>
    <row r="53" spans="1:16" hidden="1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0</v>
      </c>
      <c r="F54" s="13">
        <f t="shared" ref="F54:I54" si="6">+F55+F56+F57+F58+F59+F60+F61+F62+F63</f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ref="J54" si="7">+J55+J56+J57+J58+J59+J60+J61+J62+J63</f>
        <v>0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0</v>
      </c>
    </row>
    <row r="55" spans="1:16" x14ac:dyDescent="0.25">
      <c r="A55" s="4" t="s">
        <v>44</v>
      </c>
      <c r="B55" s="12">
        <v>0</v>
      </c>
      <c r="C55" s="12"/>
      <c r="H55" s="12"/>
      <c r="I55" s="12"/>
      <c r="J55" s="12"/>
      <c r="K55" s="12"/>
      <c r="L55" s="25"/>
      <c r="M55" s="36"/>
      <c r="N55" s="25"/>
      <c r="P55" s="35">
        <f t="shared" si="1"/>
        <v>0</v>
      </c>
    </row>
    <row r="56" spans="1:16" x14ac:dyDescent="0.25">
      <c r="A56" s="4" t="s">
        <v>106</v>
      </c>
      <c r="B56" s="12">
        <v>0</v>
      </c>
      <c r="C56" s="12"/>
      <c r="H56" s="12"/>
      <c r="I56" s="12"/>
      <c r="J56" s="12"/>
      <c r="K56" s="12"/>
      <c r="L56" s="25"/>
      <c r="M56" s="25"/>
      <c r="N56" s="25"/>
      <c r="O56" s="25"/>
      <c r="P56" s="35">
        <f t="shared" si="1"/>
        <v>0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5"/>
      <c r="M57" s="25"/>
      <c r="N57" s="25"/>
      <c r="O57" s="25"/>
      <c r="P57" s="35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5"/>
      <c r="M58" s="25"/>
      <c r="N58" s="25"/>
      <c r="O58" s="25"/>
      <c r="P58" s="35">
        <f t="shared" si="1"/>
        <v>0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5"/>
      <c r="M59" s="25"/>
      <c r="N59" s="25"/>
      <c r="O59" s="25"/>
      <c r="P59" s="35">
        <f t="shared" si="1"/>
        <v>0</v>
      </c>
    </row>
    <row r="60" spans="1:16" x14ac:dyDescent="0.25">
      <c r="A60" s="4" t="s">
        <v>49</v>
      </c>
      <c r="B60" s="12">
        <v>0</v>
      </c>
      <c r="C60" s="12"/>
      <c r="H60" s="12"/>
      <c r="I60" s="12"/>
      <c r="J60" s="12"/>
      <c r="K60" s="12"/>
      <c r="L60" s="25"/>
      <c r="M60" s="25"/>
      <c r="N60" s="25"/>
      <c r="O60" s="25"/>
      <c r="P60" s="35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5"/>
      <c r="M61" s="25"/>
      <c r="N61" s="25"/>
      <c r="O61" s="25"/>
      <c r="P61" s="35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0</v>
      </c>
      <c r="H62" s="12">
        <v>0</v>
      </c>
      <c r="I62" s="12">
        <v>0</v>
      </c>
      <c r="J62" s="12">
        <v>0</v>
      </c>
      <c r="K62" s="12"/>
      <c r="L62" s="25"/>
      <c r="M62" s="25"/>
      <c r="N62" s="25"/>
      <c r="O62" s="25"/>
      <c r="P62" s="35">
        <f t="shared" si="1"/>
        <v>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5"/>
      <c r="M63" s="25"/>
      <c r="N63" s="25"/>
      <c r="O63" s="25"/>
      <c r="P63" s="3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1"/>
        <v>0</v>
      </c>
    </row>
    <row r="65" spans="1:16" x14ac:dyDescent="0.25">
      <c r="A65" s="4" t="s">
        <v>54</v>
      </c>
      <c r="B65" s="12">
        <v>0</v>
      </c>
      <c r="C65" s="12">
        <v>0</v>
      </c>
      <c r="H65" s="12"/>
      <c r="I65" s="12"/>
      <c r="J65" s="12"/>
      <c r="K65" s="12"/>
      <c r="L65" s="36"/>
      <c r="M65" s="36"/>
      <c r="N65" s="25"/>
      <c r="O65" s="35"/>
      <c r="P65" s="35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5"/>
      <c r="M66" s="25"/>
      <c r="N66" s="25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5"/>
      <c r="M67" s="25"/>
      <c r="N67" s="25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5"/>
      <c r="M68" s="25"/>
      <c r="N68" s="25"/>
      <c r="P68" s="15">
        <f t="shared" si="1"/>
        <v>0</v>
      </c>
    </row>
    <row r="69" spans="1:16" hidden="1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9">+D70+D71+D72</f>
        <v>0</v>
      </c>
      <c r="E69" s="15">
        <f t="shared" si="9"/>
        <v>0</v>
      </c>
      <c r="F69" s="15">
        <f t="shared" ref="F69:H69" si="10">+F70+F71+F72</f>
        <v>0</v>
      </c>
      <c r="G69" s="15">
        <f t="shared" si="10"/>
        <v>0</v>
      </c>
      <c r="H69" s="15">
        <f t="shared" si="10"/>
        <v>0</v>
      </c>
      <c r="I69" s="15">
        <f t="shared" ref="I69:J69" si="11">+I70+I71+I72</f>
        <v>0</v>
      </c>
      <c r="J69" s="15">
        <f t="shared" si="11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hidden="1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hidden="1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hidden="1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5"/>
      <c r="M72" s="25"/>
      <c r="N72" s="25"/>
      <c r="P72" s="15">
        <f t="shared" si="1"/>
        <v>0</v>
      </c>
    </row>
    <row r="73" spans="1:16" s="23" customFormat="1" hidden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5">
        <f t="shared" ref="I73:J73" si="15">+I74+I75+I76</f>
        <v>0</v>
      </c>
      <c r="J73" s="15">
        <f t="shared" si="15"/>
        <v>0</v>
      </c>
      <c r="K73" s="15"/>
      <c r="L73" s="13"/>
      <c r="M73" s="13"/>
      <c r="N73" s="13"/>
      <c r="O73" s="25"/>
      <c r="P73" s="15">
        <f t="shared" si="1"/>
        <v>0</v>
      </c>
    </row>
    <row r="74" spans="1:16" hidden="1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6"/>
      <c r="M74" s="26"/>
      <c r="N74" s="26"/>
      <c r="O74" s="25"/>
      <c r="P74" s="15">
        <f t="shared" si="1"/>
        <v>0</v>
      </c>
    </row>
    <row r="75" spans="1:16" hidden="1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5"/>
      <c r="M75" s="25"/>
      <c r="N75" s="25"/>
      <c r="O75" s="25"/>
      <c r="P75" s="15">
        <f t="shared" si="1"/>
        <v>0</v>
      </c>
    </row>
    <row r="76" spans="1:16" hidden="1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5"/>
      <c r="M76" s="25"/>
      <c r="N76" s="25"/>
      <c r="O76" s="25"/>
      <c r="P76" s="15">
        <f t="shared" si="1"/>
        <v>0</v>
      </c>
    </row>
    <row r="77" spans="1:16" hidden="1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6">+D78+D79+D80</f>
        <v>0</v>
      </c>
      <c r="E77" s="17">
        <f t="shared" si="16"/>
        <v>0</v>
      </c>
      <c r="F77" s="17">
        <f t="shared" ref="F77:G77" si="17">+F78+F79+F80</f>
        <v>0</v>
      </c>
      <c r="G77" s="17">
        <f t="shared" si="17"/>
        <v>0</v>
      </c>
      <c r="H77" s="17">
        <f t="shared" ref="H77" si="18">+H78+H79+H80</f>
        <v>0</v>
      </c>
      <c r="I77" s="17">
        <f t="shared" ref="I77:J77" si="19">+I78+I79+I80</f>
        <v>0</v>
      </c>
      <c r="J77" s="17">
        <f t="shared" si="19"/>
        <v>0</v>
      </c>
      <c r="K77" s="17"/>
      <c r="L77" s="24"/>
      <c r="M77" s="24"/>
      <c r="N77" s="24"/>
      <c r="O77" s="15"/>
      <c r="P77" s="15">
        <f t="shared" ref="P77:P85" si="20">+O77+N77+M77+L77+K77+J77+I77+H77+G77+F77+E77+D77</f>
        <v>0</v>
      </c>
    </row>
    <row r="78" spans="1:16" hidden="1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1">+D79+D80</f>
        <v>0</v>
      </c>
      <c r="E78" s="15">
        <f t="shared" si="21"/>
        <v>0</v>
      </c>
      <c r="F78" s="15">
        <f t="shared" ref="F78:G78" si="22">+F79+F80</f>
        <v>0</v>
      </c>
      <c r="G78" s="15">
        <f t="shared" si="22"/>
        <v>0</v>
      </c>
      <c r="H78" s="15">
        <f t="shared" ref="H78:I78" si="23">+H79+H80</f>
        <v>0</v>
      </c>
      <c r="I78" s="15">
        <f t="shared" si="23"/>
        <v>0</v>
      </c>
      <c r="J78" s="15">
        <f t="shared" ref="J78" si="24">+J79+J80</f>
        <v>0</v>
      </c>
      <c r="K78" s="15"/>
      <c r="L78" s="27"/>
      <c r="M78" s="27"/>
      <c r="N78" s="27"/>
      <c r="O78" s="27"/>
      <c r="P78" s="15">
        <f t="shared" si="20"/>
        <v>0</v>
      </c>
    </row>
    <row r="79" spans="1:16" hidden="1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0"/>
        <v>0</v>
      </c>
    </row>
    <row r="80" spans="1:16" hidden="1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7"/>
      <c r="M80" s="27"/>
      <c r="N80" s="27"/>
      <c r="O80" s="27"/>
      <c r="P80" s="15">
        <f t="shared" si="20"/>
        <v>0</v>
      </c>
    </row>
    <row r="81" spans="1:16" hidden="1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5">+D82+D83</f>
        <v>0</v>
      </c>
      <c r="E81" s="15">
        <f t="shared" si="25"/>
        <v>0</v>
      </c>
      <c r="F81" s="15">
        <f t="shared" ref="F81:G81" si="26">+F82+F83</f>
        <v>0</v>
      </c>
      <c r="G81" s="15">
        <f t="shared" si="26"/>
        <v>0</v>
      </c>
      <c r="H81" s="15">
        <f t="shared" ref="H81" si="27">+H82+H83</f>
        <v>0</v>
      </c>
      <c r="I81" s="15">
        <f t="shared" ref="I81:J81" si="28">+I82+I83</f>
        <v>0</v>
      </c>
      <c r="J81" s="15">
        <f t="shared" si="28"/>
        <v>0</v>
      </c>
      <c r="K81" s="15"/>
      <c r="L81" s="27"/>
      <c r="M81" s="27"/>
      <c r="N81" s="27"/>
      <c r="O81" s="27"/>
      <c r="P81" s="15">
        <f t="shared" si="20"/>
        <v>0</v>
      </c>
    </row>
    <row r="82" spans="1:16" hidden="1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7"/>
      <c r="M82" s="27"/>
      <c r="N82" s="27"/>
      <c r="O82" s="27"/>
      <c r="P82" s="15">
        <f t="shared" si="20"/>
        <v>0</v>
      </c>
    </row>
    <row r="83" spans="1:16" hidden="1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7"/>
      <c r="M83" s="27"/>
      <c r="N83" s="27"/>
      <c r="O83" s="27"/>
      <c r="P83" s="15">
        <f t="shared" si="20"/>
        <v>0</v>
      </c>
    </row>
    <row r="84" spans="1:16" hidden="1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29">+D85</f>
        <v>0</v>
      </c>
      <c r="E84" s="15">
        <f t="shared" si="29"/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/>
      <c r="L84" s="27"/>
      <c r="M84" s="27"/>
      <c r="N84" s="27"/>
      <c r="O84" s="27"/>
      <c r="P84" s="15">
        <f t="shared" si="20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7"/>
      <c r="M85" s="27"/>
      <c r="N85" s="27"/>
      <c r="O85" s="27"/>
      <c r="P85" s="15">
        <f t="shared" si="20"/>
        <v>0</v>
      </c>
    </row>
    <row r="86" spans="1:16" x14ac:dyDescent="0.25">
      <c r="A86" s="18" t="s">
        <v>65</v>
      </c>
      <c r="B86" s="19">
        <f>+B69+B54+B38+B28+B18+B12+B64</f>
        <v>2477229950.0040007</v>
      </c>
      <c r="C86" s="19">
        <f>+C73+C69+C64+C54+C38+C28+C18+C12</f>
        <v>0</v>
      </c>
      <c r="D86" s="19">
        <f>+D84+D81+D73+D69+D64+D54+D47+D38+D28+D18+D12</f>
        <v>178354231.52000004</v>
      </c>
      <c r="E86" s="19">
        <f>+E69+E54+E38+E28+E18+E12+E64+E73</f>
        <v>0</v>
      </c>
      <c r="F86" s="19">
        <f>+F69+F54+F38+F28+F18+F12+F64+F73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4">
        <f>+O86+N86+M86+L86+K86+J86+I86+H86+G86+F86+E86+D86</f>
        <v>178354231.52000004</v>
      </c>
    </row>
    <row r="88" spans="1:16" ht="21.75" thickBot="1" x14ac:dyDescent="0.4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</row>
    <row r="89" spans="1:16" ht="30.75" thickBot="1" x14ac:dyDescent="0.35">
      <c r="A89" s="31" t="s">
        <v>101</v>
      </c>
      <c r="H89" s="30"/>
      <c r="I89" s="30"/>
      <c r="J89" s="30"/>
    </row>
    <row r="90" spans="1:16" ht="31.5" thickBot="1" x14ac:dyDescent="0.35">
      <c r="A90" s="28" t="s">
        <v>102</v>
      </c>
      <c r="G90" s="30" t="s">
        <v>112</v>
      </c>
    </row>
    <row r="91" spans="1:16" ht="60.75" thickBot="1" x14ac:dyDescent="0.3">
      <c r="A91" s="29" t="s">
        <v>103</v>
      </c>
    </row>
    <row r="99" spans="4:4" x14ac:dyDescent="0.25">
      <c r="D99"/>
    </row>
  </sheetData>
  <mergeCells count="10">
    <mergeCell ref="A88:P88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5433070866141736" right="0.19685039370078741" top="0.23622047244094491" bottom="0.23622047244094491" header="0.15748031496062992" footer="0.15748031496062992"/>
  <pageSetup scale="54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3" t="s">
        <v>78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3:17" ht="21" customHeight="1" x14ac:dyDescent="0.25">
      <c r="C4" s="45" t="s">
        <v>67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52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2025-02-07T18:21:49Z</cp:lastPrinted>
  <dcterms:created xsi:type="dcterms:W3CDTF">2021-07-29T18:58:50Z</dcterms:created>
  <dcterms:modified xsi:type="dcterms:W3CDTF">2025-02-18T19:11:37Z</dcterms:modified>
</cp:coreProperties>
</file>