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\Estadisticas general\"/>
    </mc:Choice>
  </mc:AlternateContent>
  <bookViews>
    <workbookView xWindow="0" yWindow="0" windowWidth="28800" windowHeight="14130"/>
  </bookViews>
  <sheets>
    <sheet name="Portada" sheetId="9" r:id="rId1"/>
    <sheet name="Generales-Enero-2022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G57" i="1" l="1"/>
  <c r="G55" i="1"/>
  <c r="G45" i="1"/>
  <c r="G46" i="1"/>
  <c r="G47" i="1"/>
  <c r="G48" i="1"/>
  <c r="G49" i="1"/>
  <c r="G50" i="1"/>
  <c r="G51" i="1"/>
  <c r="G52" i="1"/>
  <c r="G53" i="1"/>
  <c r="G54" i="1"/>
  <c r="D55" i="1"/>
  <c r="E55" i="1"/>
  <c r="F55" i="1"/>
  <c r="G20" i="1"/>
  <c r="G21" i="1"/>
  <c r="G22" i="1"/>
  <c r="G23" i="1"/>
  <c r="G24" i="1"/>
  <c r="G25" i="1"/>
  <c r="G26" i="1"/>
  <c r="G27" i="1"/>
  <c r="C28" i="11" l="1"/>
  <c r="C27" i="6"/>
  <c r="C36" i="5"/>
  <c r="C133" i="4"/>
  <c r="C133" i="3"/>
  <c r="B133" i="2"/>
  <c r="C18" i="11"/>
  <c r="F12" i="6"/>
  <c r="C15" i="5"/>
  <c r="C85" i="4"/>
  <c r="C85" i="3"/>
  <c r="B85" i="2"/>
  <c r="F43" i="1" l="1"/>
  <c r="H15" i="1" l="1"/>
  <c r="H16" i="1"/>
  <c r="H13" i="1"/>
  <c r="D43" i="1" l="1"/>
  <c r="C8" i="11"/>
  <c r="C13" i="6" l="1"/>
  <c r="H17" i="1"/>
  <c r="H14" i="1"/>
  <c r="G32" i="1" l="1"/>
  <c r="G33" i="1"/>
  <c r="G29" i="1"/>
  <c r="G30" i="1"/>
  <c r="G35" i="1"/>
  <c r="G36" i="1"/>
  <c r="G37" i="1"/>
  <c r="G38" i="1"/>
  <c r="G39" i="1"/>
  <c r="G40" i="1"/>
  <c r="G41" i="1"/>
  <c r="G42" i="1"/>
  <c r="H12" i="1"/>
  <c r="G43" i="1" l="1"/>
  <c r="H18" i="1"/>
  <c r="B37" i="2"/>
  <c r="C37" i="4"/>
  <c r="C37" i="3"/>
</calcChain>
</file>

<file path=xl/sharedStrings.xml><?xml version="1.0" encoding="utf-8"?>
<sst xmlns="http://schemas.openxmlformats.org/spreadsheetml/2006/main" count="506" uniqueCount="131">
  <si>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</si>
  <si>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</si>
  <si>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</si>
  <si>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</si>
  <si>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</si>
  <si>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</si>
  <si>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</si>
  <si>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</si>
  <si>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</si>
  <si>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</si>
  <si>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</si>
  <si>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</si>
  <si>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</si>
  <si>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</si>
  <si>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</si>
  <si>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</si>
  <si>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</si>
  <si>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</si>
  <si>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</si>
  <si>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</si>
  <si>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</si>
  <si>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</si>
  <si>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</si>
  <si>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</si>
  <si>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</si>
  <si>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</si>
  <si>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</si>
  <si>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</si>
  <si>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</si>
  <si>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</si>
  <si>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</si>
  <si>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</si>
  <si>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</si>
  <si>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</si>
  <si>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</si>
  <si>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</si>
  <si>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</si>
  <si>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</si>
  <si>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</si>
  <si>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</si>
  <si>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</si>
  <si>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SANTO DOMINGO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</si>
  <si>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</si>
  <si>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</si>
  <si>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</si>
  <si>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</si>
  <si>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</si>
  <si>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</si>
  <si>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</si>
  <si>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</si>
  <si>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</si>
  <si>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</si>
  <si>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</si>
  <si>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</si>
  <si>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</si>
  <si>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</si>
  <si>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</si>
  <si>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</si>
  <si>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</si>
  <si>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</si>
  <si>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</si>
  <si>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</si>
  <si>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</si>
  <si>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</si>
  <si>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</si>
  <si>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</si>
  <si>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</si>
  <si>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</si>
  <si>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</si>
  <si>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</si>
  <si>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</si>
  <si>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</si>
  <si>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</si>
  <si>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</si>
  <si>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</si>
  <si>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</si>
  <si>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</si>
  <si>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</si>
  <si>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Dólares Estadounidenses</t>
  </si>
  <si>
    <t>Femeninas</t>
  </si>
  <si>
    <t>Masculinos</t>
  </si>
  <si>
    <t>Carros</t>
  </si>
  <si>
    <t>Jeepetas</t>
  </si>
  <si>
    <t>Motocicletas</t>
  </si>
  <si>
    <t>Passolas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</si>
  <si>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</si>
  <si>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</si>
  <si>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</si>
  <si>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ESCOPETA</t>
  </si>
  <si>
    <t>PISTOLA</t>
  </si>
  <si>
    <t>REVOLVER</t>
  </si>
  <si>
    <t>ARMA DE FUEGO</t>
  </si>
  <si>
    <t>TOTAL</t>
  </si>
  <si>
    <t>Venezolanos</t>
  </si>
  <si>
    <t>Haitianos</t>
  </si>
  <si>
    <t>Opio (GR)</t>
  </si>
  <si>
    <t>Total Opio (KG)</t>
  </si>
  <si>
    <t>Opio</t>
  </si>
  <si>
    <t>Estadounidenses</t>
  </si>
  <si>
    <t>Dólares Canadienses</t>
  </si>
  <si>
    <t>Canadá</t>
  </si>
  <si>
    <t>Colombianos</t>
  </si>
  <si>
    <t>Enero</t>
  </si>
  <si>
    <t>Furgoneta</t>
  </si>
  <si>
    <t>Centroafricana</t>
  </si>
  <si>
    <t>Éxtasis (GR)</t>
  </si>
  <si>
    <t>Total Éxtasis (KG)</t>
  </si>
  <si>
    <t>Hachis (GR)</t>
  </si>
  <si>
    <t>Total de Hachis (KG)</t>
  </si>
  <si>
    <t>Bolivares Venezolanos</t>
  </si>
  <si>
    <t>Pesos Colombianos</t>
  </si>
  <si>
    <t>Camióneta</t>
  </si>
  <si>
    <t>Embarcacion</t>
  </si>
  <si>
    <t>Minivan</t>
  </si>
  <si>
    <t>Jeeps</t>
  </si>
  <si>
    <t>Febrero</t>
  </si>
  <si>
    <t>Marzo</t>
  </si>
  <si>
    <t>Pesos Mexicano</t>
  </si>
  <si>
    <t>Camion</t>
  </si>
  <si>
    <t xml:space="preserve">EXTASIS </t>
  </si>
  <si>
    <t>BARAHONA</t>
  </si>
  <si>
    <t>SANTIAGO</t>
  </si>
  <si>
    <t>HACHIS</t>
  </si>
  <si>
    <t>Mexicano</t>
  </si>
  <si>
    <t>ARMA DE FABRICACION CASERA</t>
  </si>
  <si>
    <t>Bolivianos</t>
  </si>
  <si>
    <t>Española</t>
  </si>
  <si>
    <t>Nigeria</t>
  </si>
  <si>
    <t>Dominica</t>
  </si>
  <si>
    <t>Fusil</t>
  </si>
  <si>
    <t xml:space="preserve">Estadística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</si>
</sst>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0" fillId="27" borderId="0" applyNumberFormat="0" applyBorder="0" applyAlignment="0" applyProtection="0"/>
  </cellStyleXfs>
  <cellXfs count="283">
    <xf numFmtId="0" fontId="0" fillId="0" borderId="0" xfId="0"/>
    <xf numFmtId="0" fontId="10" fillId="0" borderId="0" xfId="0" applyFont="1"/>
    <xf numFmtId="3" fontId="10" fillId="5" borderId="3" xfId="0" applyNumberFormat="1" applyFont="1" applyFill="1" applyBorder="1"/>
    <xf numFmtId="3" fontId="10" fillId="6" borderId="3" xfId="0" applyNumberFormat="1" applyFont="1" applyFill="1" applyBorder="1"/>
    <xf numFmtId="3" fontId="11" fillId="7" borderId="4" xfId="0" applyNumberFormat="1" applyFont="1" applyFill="1" applyBorder="1"/>
    <xf numFmtId="0" fontId="10" fillId="4" borderId="5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6" fontId="10" fillId="6" borderId="0" xfId="6" applyNumberFormat="1" applyFont="1" applyFill="1" applyBorder="1"/>
    <xf numFmtId="0" fontId="10" fillId="8" borderId="5" xfId="0" applyFont="1" applyFill="1" applyBorder="1"/>
    <xf numFmtId="4" fontId="0" fillId="0" borderId="0" xfId="0" applyNumberFormat="1"/>
    <xf numFmtId="0" fontId="11" fillId="9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14" fillId="0" borderId="0" xfId="0" applyFont="1" applyFill="1"/>
    <xf numFmtId="168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8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7" fontId="11" fillId="6" borderId="0" xfId="6" applyNumberFormat="1" applyFont="1" applyFill="1" applyBorder="1"/>
    <xf numFmtId="3" fontId="10" fillId="5" borderId="6" xfId="0" applyNumberFormat="1" applyFont="1" applyFill="1" applyBorder="1"/>
    <xf numFmtId="0" fontId="15" fillId="5" borderId="10" xfId="0" applyFont="1" applyFill="1" applyBorder="1"/>
    <xf numFmtId="0" fontId="5" fillId="0" borderId="0" xfId="3458"/>
    <xf numFmtId="0" fontId="0" fillId="0" borderId="0" xfId="0"/>
    <xf numFmtId="0" fontId="9" fillId="8" borderId="4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8" borderId="3" xfId="0" applyFont="1" applyFill="1" applyBorder="1"/>
    <xf numFmtId="0" fontId="0" fillId="0" borderId="0" xfId="0" applyAlignment="1"/>
    <xf numFmtId="0" fontId="9" fillId="5" borderId="3" xfId="0" applyFont="1" applyFill="1" applyBorder="1"/>
    <xf numFmtId="0" fontId="9" fillId="0" borderId="3" xfId="0" applyFont="1" applyBorder="1"/>
    <xf numFmtId="3" fontId="0" fillId="0" borderId="0" xfId="0" applyNumberFormat="1"/>
    <xf numFmtId="0" fontId="9" fillId="0" borderId="3" xfId="0" applyFont="1" applyBorder="1" applyAlignment="1">
      <alignment horizontal="left"/>
    </xf>
    <xf numFmtId="0" fontId="0" fillId="6" borderId="0" xfId="0" applyFill="1" applyAlignment="1">
      <alignment wrapText="1"/>
    </xf>
    <xf numFmtId="0" fontId="9" fillId="8" borderId="2" xfId="0" applyFont="1" applyFill="1" applyBorder="1"/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9" fillId="8" borderId="11" xfId="0" applyFont="1" applyFill="1" applyBorder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8" borderId="11" xfId="0" applyFont="1" applyFill="1" applyBorder="1" applyAlignment="1">
      <alignment horizontal="center"/>
    </xf>
    <xf numFmtId="4" fontId="0" fillId="0" borderId="3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6" fillId="10" borderId="13" xfId="3458" applyNumberFormat="1" applyFont="1" applyFill="1" applyBorder="1"/>
    <xf numFmtId="0" fontId="9" fillId="10" borderId="14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9" fillId="10" borderId="15" xfId="0" applyNumberFormat="1" applyFont="1" applyFill="1" applyBorder="1"/>
    <xf numFmtId="4" fontId="0" fillId="10" borderId="13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8" fontId="18" fillId="6" borderId="0" xfId="0" applyNumberFormat="1" applyFont="1" applyFill="1"/>
    <xf numFmtId="0" fontId="0" fillId="0" borderId="0" xfId="0"/>
    <xf numFmtId="0" fontId="19" fillId="0" borderId="3" xfId="0" applyFont="1" applyBorder="1" applyAlignment="1">
      <alignment vertical="center"/>
    </xf>
    <xf numFmtId="0" fontId="6" fillId="0" borderId="3" xfId="3458" applyFont="1" applyBorder="1"/>
    <xf numFmtId="0" fontId="0" fillId="0" borderId="0" xfId="0"/>
    <xf numFmtId="0" fontId="8" fillId="6" borderId="0" xfId="0" applyFont="1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" fontId="11" fillId="6" borderId="21" xfId="6" applyNumberFormat="1" applyFont="1" applyFill="1" applyBorder="1"/>
    <xf numFmtId="3" fontId="11" fillId="5" borderId="18" xfId="0" applyNumberFormat="1" applyFont="1" applyFill="1" applyBorder="1"/>
    <xf numFmtId="3" fontId="11" fillId="6" borderId="19" xfId="0" applyNumberFormat="1" applyFont="1" applyFill="1" applyBorder="1"/>
    <xf numFmtId="3" fontId="11" fillId="5" borderId="19" xfId="0" applyNumberFormat="1" applyFont="1" applyFill="1" applyBorder="1"/>
    <xf numFmtId="3" fontId="11" fillId="6" borderId="21" xfId="0" applyNumberFormat="1" applyFont="1" applyFill="1" applyBorder="1"/>
    <xf numFmtId="0" fontId="11" fillId="6" borderId="22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vertical="center" wrapText="1"/>
    </xf>
    <xf numFmtId="0" fontId="9" fillId="12" borderId="24" xfId="0" applyFont="1" applyFill="1" applyBorder="1"/>
    <xf numFmtId="4" fontId="15" fillId="12" borderId="24" xfId="0" applyNumberFormat="1" applyFont="1" applyFill="1" applyBorder="1"/>
    <xf numFmtId="0" fontId="0" fillId="0" borderId="0" xfId="0"/>
    <xf numFmtId="0" fontId="0" fillId="0" borderId="0" xfId="0"/>
    <xf numFmtId="4" fontId="0" fillId="0" borderId="3" xfId="0" applyNumberFormat="1" applyBorder="1"/>
    <xf numFmtId="3" fontId="10" fillId="12" borderId="25" xfId="0" applyNumberFormat="1" applyFont="1" applyFill="1" applyBorder="1"/>
    <xf numFmtId="3" fontId="15" fillId="12" borderId="26" xfId="0" applyNumberFormat="1" applyFont="1" applyFill="1" applyBorder="1"/>
    <xf numFmtId="0" fontId="0" fillId="0" borderId="0" xfId="0"/>
    <xf numFmtId="0" fontId="23" fillId="15" borderId="26" xfId="0" applyFont="1" applyFill="1" applyBorder="1" applyAlignment="1">
      <alignment vertical="center" wrapText="1"/>
    </xf>
    <xf numFmtId="0" fontId="23" fillId="15" borderId="4" xfId="0" applyFont="1" applyFill="1" applyBorder="1" applyAlignment="1">
      <alignment vertical="center" wrapText="1"/>
    </xf>
    <xf numFmtId="0" fontId="0" fillId="0" borderId="27" xfId="0" applyBorder="1"/>
    <xf numFmtId="3" fontId="3" fillId="5" borderId="33" xfId="0" applyNumberFormat="1" applyFont="1" applyFill="1" applyBorder="1"/>
    <xf numFmtId="3" fontId="4" fillId="5" borderId="34" xfId="0" applyNumberFormat="1" applyFont="1" applyFill="1" applyBorder="1"/>
    <xf numFmtId="0" fontId="13" fillId="20" borderId="20" xfId="5" applyFont="1" applyFill="1" applyBorder="1" applyAlignment="1">
      <alignment horizontal="right"/>
    </xf>
    <xf numFmtId="168" fontId="13" fillId="20" borderId="19" xfId="3" applyNumberFormat="1" applyFont="1" applyFill="1" applyBorder="1"/>
    <xf numFmtId="168" fontId="13" fillId="18" borderId="18" xfId="1" applyNumberFormat="1" applyFont="1" applyFill="1" applyBorder="1" applyAlignment="1">
      <alignment horizontal="right"/>
    </xf>
    <xf numFmtId="4" fontId="13" fillId="18" borderId="18" xfId="1" applyNumberFormat="1" applyFont="1" applyFill="1" applyBorder="1"/>
    <xf numFmtId="168" fontId="24" fillId="6" borderId="0" xfId="0" applyNumberFormat="1" applyFont="1" applyFill="1"/>
    <xf numFmtId="0" fontId="9" fillId="5" borderId="16" xfId="0" applyFont="1" applyFill="1" applyBorder="1"/>
    <xf numFmtId="0" fontId="23" fillId="15" borderId="10" xfId="0" applyFont="1" applyFill="1" applyBorder="1" applyAlignment="1">
      <alignment horizontal="center" vertical="center" wrapText="1"/>
    </xf>
    <xf numFmtId="0" fontId="0" fillId="0" borderId="0" xfId="0"/>
    <xf numFmtId="0" fontId="11" fillId="21" borderId="10" xfId="0" applyFont="1" applyFill="1" applyBorder="1" applyAlignment="1">
      <alignment horizontal="center" vertical="center" wrapText="1"/>
    </xf>
    <xf numFmtId="168" fontId="13" fillId="22" borderId="19" xfId="2" applyNumberFormat="1" applyFont="1" applyFill="1" applyBorder="1" applyAlignment="1">
      <alignment horizontal="right"/>
    </xf>
    <xf numFmtId="168" fontId="13" fillId="22" borderId="19" xfId="2" applyNumberFormat="1" applyFont="1" applyFill="1" applyBorder="1"/>
    <xf numFmtId="3" fontId="10" fillId="5" borderId="6" xfId="6" applyNumberFormat="1" applyFont="1" applyFill="1" applyBorder="1"/>
    <xf numFmtId="3" fontId="11" fillId="5" borderId="18" xfId="6" applyNumberFormat="1" applyFont="1" applyFill="1" applyBorder="1"/>
    <xf numFmtId="3" fontId="10" fillId="6" borderId="7" xfId="6" applyNumberFormat="1" applyFont="1" applyFill="1" applyBorder="1"/>
    <xf numFmtId="0" fontId="9" fillId="23" borderId="3" xfId="0" applyFont="1" applyFill="1" applyBorder="1"/>
    <xf numFmtId="0" fontId="9" fillId="24" borderId="0" xfId="0" applyFont="1" applyFill="1" applyBorder="1" applyAlignment="1">
      <alignment horizontal="center"/>
    </xf>
    <xf numFmtId="0" fontId="9" fillId="8" borderId="6" xfId="0" applyFont="1" applyFill="1" applyBorder="1"/>
    <xf numFmtId="0" fontId="9" fillId="8" borderId="16" xfId="0" applyFont="1" applyFill="1" applyBorder="1"/>
    <xf numFmtId="0" fontId="9" fillId="8" borderId="16" xfId="0" applyFont="1" applyFill="1" applyBorder="1" applyAlignment="1">
      <alignment horizontal="center"/>
    </xf>
    <xf numFmtId="0" fontId="0" fillId="0" borderId="12" xfId="0" applyBorder="1" applyAlignment="1">
      <alignment horizontal="left" indent="1"/>
    </xf>
    <xf numFmtId="0" fontId="0" fillId="0" borderId="8" xfId="0" applyBorder="1"/>
    <xf numFmtId="0" fontId="0" fillId="0" borderId="17" xfId="0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9" fillId="5" borderId="16" xfId="0" applyNumberFormat="1" applyFon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23" fillId="15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5" borderId="26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left"/>
    </xf>
    <xf numFmtId="3" fontId="0" fillId="5" borderId="30" xfId="0" applyNumberFormat="1" applyFill="1" applyBorder="1" applyAlignment="1">
      <alignment horizontal="center"/>
    </xf>
    <xf numFmtId="3" fontId="10" fillId="6" borderId="3" xfId="6" applyNumberFormat="1" applyFont="1" applyFill="1" applyBorder="1" applyAlignment="1">
      <alignment horizontal="center"/>
    </xf>
    <xf numFmtId="3" fontId="3" fillId="5" borderId="28" xfId="0" applyNumberFormat="1" applyFont="1" applyFill="1" applyBorder="1"/>
    <xf numFmtId="3" fontId="4" fillId="5" borderId="29" xfId="0" applyNumberFormat="1" applyFont="1" applyFill="1" applyBorder="1"/>
    <xf numFmtId="3" fontId="3" fillId="24" borderId="31" xfId="0" applyNumberFormat="1" applyFont="1" applyFill="1" applyBorder="1"/>
    <xf numFmtId="3" fontId="4" fillId="24" borderId="32" xfId="0" applyNumberFormat="1" applyFont="1" applyFill="1" applyBorder="1"/>
    <xf numFmtId="0" fontId="0" fillId="0" borderId="41" xfId="0" applyBorder="1"/>
    <xf numFmtId="0" fontId="26" fillId="0" borderId="32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25" borderId="41" xfId="0" applyFont="1" applyFill="1" applyBorder="1" applyAlignment="1"/>
    <xf numFmtId="0" fontId="26" fillId="25" borderId="32" xfId="0" applyFont="1" applyFill="1" applyBorder="1" applyAlignment="1"/>
    <xf numFmtId="0" fontId="0" fillId="0" borderId="0" xfId="0" applyAlignment="1">
      <alignment horizontal="center"/>
    </xf>
    <xf numFmtId="0" fontId="0" fillId="0" borderId="0" xfId="0"/>
    <xf numFmtId="0" fontId="4" fillId="21" borderId="43" xfId="0" applyFont="1" applyFill="1" applyBorder="1" applyAlignment="1">
      <alignment horizontal="center" vertical="center" wrapText="1"/>
    </xf>
    <xf numFmtId="168" fontId="12" fillId="20" borderId="33" xfId="3" applyNumberFormat="1" applyFont="1" applyFill="1" applyBorder="1" applyAlignment="1">
      <alignment wrapText="1"/>
    </xf>
    <xf numFmtId="168" fontId="12" fillId="22" borderId="31" xfId="2" applyNumberFormat="1" applyFont="1" applyFill="1" applyBorder="1"/>
    <xf numFmtId="0" fontId="13" fillId="26" borderId="42" xfId="5" applyFont="1" applyFill="1" applyBorder="1" applyAlignment="1">
      <alignment horizontal="right"/>
    </xf>
    <xf numFmtId="168" fontId="12" fillId="26" borderId="0" xfId="2" applyNumberFormat="1" applyFont="1" applyFill="1" applyBorder="1"/>
    <xf numFmtId="168" fontId="13" fillId="26" borderId="26" xfId="2" applyNumberFormat="1" applyFont="1" applyFill="1" applyBorder="1" applyAlignment="1">
      <alignment horizontal="right"/>
    </xf>
    <xf numFmtId="168" fontId="13" fillId="26" borderId="37" xfId="2" applyNumberFormat="1" applyFont="1" applyFill="1" applyBorder="1"/>
    <xf numFmtId="168" fontId="9" fillId="12" borderId="9" xfId="0" applyNumberFormat="1" applyFont="1" applyFill="1" applyBorder="1"/>
    <xf numFmtId="0" fontId="26" fillId="0" borderId="12" xfId="0" applyFont="1" applyFill="1" applyBorder="1"/>
    <xf numFmtId="0" fontId="26" fillId="0" borderId="4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4" fillId="11" borderId="19" xfId="0" applyFont="1" applyFill="1" applyBorder="1"/>
    <xf numFmtId="3" fontId="3" fillId="5" borderId="44" xfId="0" applyNumberFormat="1" applyFont="1" applyFill="1" applyBorder="1"/>
    <xf numFmtId="3" fontId="4" fillId="5" borderId="50" xfId="0" applyNumberFormat="1" applyFont="1" applyFill="1" applyBorder="1"/>
    <xf numFmtId="3" fontId="3" fillId="24" borderId="33" xfId="0" applyNumberFormat="1" applyFont="1" applyFill="1" applyBorder="1"/>
    <xf numFmtId="3" fontId="4" fillId="24" borderId="34" xfId="0" applyNumberFormat="1" applyFont="1" applyFill="1" applyBorder="1"/>
    <xf numFmtId="3" fontId="10" fillId="5" borderId="28" xfId="0" applyNumberFormat="1" applyFont="1" applyFill="1" applyBorder="1"/>
    <xf numFmtId="3" fontId="10" fillId="6" borderId="31" xfId="0" applyNumberFormat="1" applyFont="1" applyFill="1" applyBorder="1"/>
    <xf numFmtId="3" fontId="10" fillId="5" borderId="31" xfId="0" applyNumberFormat="1" applyFont="1" applyFill="1" applyBorder="1"/>
    <xf numFmtId="3" fontId="10" fillId="6" borderId="51" xfId="0" applyNumberFormat="1" applyFont="1" applyFill="1" applyBorder="1"/>
    <xf numFmtId="166" fontId="10" fillId="5" borderId="3" xfId="6" applyNumberFormat="1" applyFont="1" applyFill="1" applyBorder="1"/>
    <xf numFmtId="168" fontId="12" fillId="20" borderId="3" xfId="3" applyNumberFormat="1" applyFont="1" applyFill="1" applyBorder="1" applyAlignment="1">
      <alignment wrapText="1"/>
    </xf>
    <xf numFmtId="168" fontId="12" fillId="22" borderId="3" xfId="2" applyNumberFormat="1" applyFont="1" applyFill="1" applyBorder="1"/>
    <xf numFmtId="168" fontId="12" fillId="17" borderId="31" xfId="3459" applyNumberFormat="1" applyFont="1" applyFill="1" applyBorder="1" applyAlignment="1">
      <alignment wrapText="1"/>
    </xf>
    <xf numFmtId="0" fontId="4" fillId="11" borderId="47" xfId="0" applyFont="1" applyFill="1" applyBorder="1"/>
    <xf numFmtId="3" fontId="3" fillId="5" borderId="6" xfId="6" applyNumberFormat="1" applyFont="1" applyFill="1" applyBorder="1"/>
    <xf numFmtId="3" fontId="3" fillId="6" borderId="7" xfId="6" applyNumberFormat="1" applyFont="1" applyFill="1" applyBorder="1"/>
    <xf numFmtId="3" fontId="3" fillId="5" borderId="6" xfId="0" applyNumberFormat="1" applyFont="1" applyFill="1" applyBorder="1"/>
    <xf numFmtId="3" fontId="3" fillId="6" borderId="3" xfId="0" applyNumberFormat="1" applyFont="1" applyFill="1" applyBorder="1"/>
    <xf numFmtId="3" fontId="3" fillId="5" borderId="3" xfId="0" applyNumberFormat="1" applyFont="1" applyFill="1" applyBorder="1"/>
    <xf numFmtId="3" fontId="3" fillId="6" borderId="7" xfId="0" applyNumberFormat="1" applyFont="1" applyFill="1" applyBorder="1"/>
    <xf numFmtId="0" fontId="11" fillId="11" borderId="47" xfId="0" applyFont="1" applyFill="1" applyBorder="1"/>
    <xf numFmtId="0" fontId="4" fillId="11" borderId="47" xfId="0" applyFont="1" applyFill="1" applyBorder="1" applyAlignment="1">
      <alignment horizontal="left"/>
    </xf>
    <xf numFmtId="0" fontId="11" fillId="11" borderId="48" xfId="0" applyFont="1" applyFill="1" applyBorder="1"/>
    <xf numFmtId="166" fontId="3" fillId="5" borderId="3" xfId="6" applyNumberFormat="1" applyFont="1" applyFill="1" applyBorder="1"/>
    <xf numFmtId="166" fontId="3" fillId="0" borderId="3" xfId="6" applyNumberFormat="1" applyFont="1" applyBorder="1"/>
    <xf numFmtId="0" fontId="11" fillId="11" borderId="46" xfId="0" applyFont="1" applyFill="1" applyBorder="1"/>
    <xf numFmtId="0" fontId="11" fillId="11" borderId="47" xfId="0" applyFont="1" applyFill="1" applyBorder="1" applyAlignment="1">
      <alignment horizontal="left"/>
    </xf>
    <xf numFmtId="166" fontId="10" fillId="0" borderId="3" xfId="6" applyNumberFormat="1" applyFont="1" applyBorder="1"/>
    <xf numFmtId="0" fontId="23" fillId="15" borderId="22" xfId="0" applyFont="1" applyFill="1" applyBorder="1" applyAlignment="1">
      <alignment horizontal="center" vertical="center" wrapText="1"/>
    </xf>
    <xf numFmtId="0" fontId="4" fillId="17" borderId="40" xfId="0" applyFont="1" applyFill="1" applyBorder="1"/>
    <xf numFmtId="3" fontId="11" fillId="5" borderId="29" xfId="6" applyNumberFormat="1" applyFont="1" applyFill="1" applyBorder="1"/>
    <xf numFmtId="0" fontId="11" fillId="17" borderId="42" xfId="0" applyFont="1" applyFill="1" applyBorder="1"/>
    <xf numFmtId="3" fontId="11" fillId="6" borderId="52" xfId="6" applyNumberFormat="1" applyFont="1" applyFill="1" applyBorder="1"/>
    <xf numFmtId="0" fontId="11" fillId="19" borderId="10" xfId="0" applyFont="1" applyFill="1" applyBorder="1"/>
    <xf numFmtId="0" fontId="11" fillId="19" borderId="26" xfId="0" applyFont="1" applyFill="1" applyBorder="1"/>
    <xf numFmtId="166" fontId="10" fillId="5" borderId="6" xfId="6" applyNumberFormat="1" applyFont="1" applyFill="1" applyBorder="1"/>
    <xf numFmtId="166" fontId="3" fillId="5" borderId="6" xfId="6" applyNumberFormat="1" applyFont="1" applyFill="1" applyBorder="1"/>
    <xf numFmtId="39" fontId="11" fillId="5" borderId="29" xfId="6" applyNumberFormat="1" applyFont="1" applyFill="1" applyBorder="1"/>
    <xf numFmtId="39" fontId="11" fillId="6" borderId="32" xfId="6" applyNumberFormat="1" applyFont="1" applyFill="1" applyBorder="1"/>
    <xf numFmtId="39" fontId="11" fillId="5" borderId="32" xfId="6" applyNumberFormat="1" applyFont="1" applyFill="1" applyBorder="1"/>
    <xf numFmtId="0" fontId="4" fillId="11" borderId="48" xfId="0" applyFont="1" applyFill="1" applyBorder="1"/>
    <xf numFmtId="0" fontId="13" fillId="18" borderId="18" xfId="5" applyFont="1" applyFill="1" applyBorder="1" applyAlignment="1">
      <alignment horizontal="right"/>
    </xf>
    <xf numFmtId="168" fontId="12" fillId="18" borderId="28" xfId="1" applyNumberFormat="1" applyFont="1" applyFill="1" applyBorder="1"/>
    <xf numFmtId="168" fontId="12" fillId="18" borderId="6" xfId="1" applyNumberFormat="1" applyFont="1" applyFill="1" applyBorder="1"/>
    <xf numFmtId="0" fontId="13" fillId="17" borderId="19" xfId="5" applyFont="1" applyFill="1" applyBorder="1" applyAlignment="1">
      <alignment horizontal="right"/>
    </xf>
    <xf numFmtId="0" fontId="13" fillId="20" borderId="19" xfId="5" applyFont="1" applyFill="1" applyBorder="1" applyAlignment="1">
      <alignment horizontal="right"/>
    </xf>
    <xf numFmtId="0" fontId="13" fillId="28" borderId="19" xfId="5" applyFont="1" applyFill="1" applyBorder="1" applyAlignment="1">
      <alignment horizontal="right"/>
    </xf>
    <xf numFmtId="0" fontId="13" fillId="22" borderId="19" xfId="5" applyFont="1" applyFill="1" applyBorder="1" applyAlignment="1">
      <alignment horizontal="right"/>
    </xf>
    <xf numFmtId="168" fontId="12" fillId="26" borderId="16" xfId="2" applyNumberFormat="1" applyFont="1" applyFill="1" applyBorder="1"/>
    <xf numFmtId="168" fontId="9" fillId="12" borderId="10" xfId="0" applyNumberFormat="1" applyFont="1" applyFill="1" applyBorder="1"/>
    <xf numFmtId="0" fontId="11" fillId="12" borderId="10" xfId="0" applyFont="1" applyFill="1" applyBorder="1" applyAlignment="1">
      <alignment horizontal="right"/>
    </xf>
    <xf numFmtId="0" fontId="11" fillId="11" borderId="43" xfId="0" applyFont="1" applyFill="1" applyBorder="1"/>
    <xf numFmtId="0" fontId="11" fillId="11" borderId="38" xfId="0" applyFont="1" applyFill="1" applyBorder="1"/>
    <xf numFmtId="0" fontId="11" fillId="12" borderId="38" xfId="0" applyFont="1" applyFill="1" applyBorder="1"/>
    <xf numFmtId="3" fontId="3" fillId="12" borderId="23" xfId="0" applyNumberFormat="1" applyFont="1" applyFill="1" applyBorder="1"/>
    <xf numFmtId="3" fontId="10" fillId="6" borderId="16" xfId="0" applyNumberFormat="1" applyFont="1" applyFill="1" applyBorder="1"/>
    <xf numFmtId="3" fontId="10" fillId="12" borderId="10" xfId="0" applyNumberFormat="1" applyFont="1" applyFill="1" applyBorder="1"/>
    <xf numFmtId="0" fontId="4" fillId="11" borderId="18" xfId="0" applyFont="1" applyFill="1" applyBorder="1"/>
    <xf numFmtId="0" fontId="10" fillId="5" borderId="53" xfId="0" applyFont="1" applyFill="1" applyBorder="1"/>
    <xf numFmtId="0" fontId="3" fillId="5" borderId="54" xfId="0" applyFont="1" applyFill="1" applyBorder="1"/>
    <xf numFmtId="0" fontId="10" fillId="5" borderId="10" xfId="0" applyFont="1" applyFill="1" applyBorder="1"/>
    <xf numFmtId="3" fontId="3" fillId="24" borderId="32" xfId="0" applyNumberFormat="1" applyFont="1" applyFill="1" applyBorder="1"/>
    <xf numFmtId="3" fontId="3" fillId="5" borderId="29" xfId="0" applyNumberFormat="1" applyFont="1" applyFill="1" applyBorder="1"/>
    <xf numFmtId="0" fontId="4" fillId="16" borderId="26" xfId="0" applyFont="1" applyFill="1" applyBorder="1"/>
    <xf numFmtId="3" fontId="23" fillId="16" borderId="26" xfId="0" applyNumberFormat="1" applyFont="1" applyFill="1" applyBorder="1"/>
    <xf numFmtId="3" fontId="23" fillId="16" borderId="15" xfId="0" applyNumberFormat="1" applyFont="1" applyFill="1" applyBorder="1"/>
    <xf numFmtId="0" fontId="4" fillId="11" borderId="21" xfId="0" applyFont="1" applyFill="1" applyBorder="1"/>
    <xf numFmtId="3" fontId="3" fillId="24" borderId="51" xfId="0" applyNumberFormat="1" applyFont="1" applyFill="1" applyBorder="1"/>
    <xf numFmtId="3" fontId="3" fillId="24" borderId="52" xfId="0" applyNumberFormat="1" applyFont="1" applyFill="1" applyBorder="1"/>
    <xf numFmtId="168" fontId="12" fillId="28" borderId="33" xfId="3" applyNumberFormat="1" applyFont="1" applyFill="1" applyBorder="1" applyAlignment="1">
      <alignment wrapText="1"/>
    </xf>
    <xf numFmtId="168" fontId="12" fillId="17" borderId="27" xfId="1" applyNumberFormat="1" applyFont="1" applyFill="1" applyBorder="1"/>
    <xf numFmtId="168" fontId="12" fillId="17" borderId="3" xfId="1" applyNumberFormat="1" applyFont="1" applyFill="1" applyBorder="1"/>
    <xf numFmtId="4" fontId="13" fillId="17" borderId="49" xfId="1" applyNumberFormat="1" applyFont="1" applyFill="1" applyBorder="1"/>
    <xf numFmtId="168" fontId="12" fillId="28" borderId="34" xfId="3" applyNumberFormat="1" applyFont="1" applyFill="1" applyBorder="1" applyAlignment="1">
      <alignment wrapText="1"/>
    </xf>
    <xf numFmtId="0" fontId="0" fillId="0" borderId="3" xfId="0" applyBorder="1" applyAlignment="1">
      <alignment horizontal="left" inden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indent="1"/>
    </xf>
    <xf numFmtId="3" fontId="0" fillId="0" borderId="8" xfId="0" applyNumberFormat="1" applyBorder="1"/>
    <xf numFmtId="3" fontId="3" fillId="6" borderId="3" xfId="6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9" fillId="21" borderId="35" xfId="0" applyFont="1" applyFill="1" applyBorder="1" applyAlignment="1">
      <alignment horizontal="center" vertical="center" wrapText="1"/>
    </xf>
    <xf numFmtId="0" fontId="9" fillId="21" borderId="5" xfId="0" applyFont="1" applyFill="1" applyBorder="1" applyAlignment="1">
      <alignment horizontal="center" vertical="center" wrapText="1"/>
    </xf>
    <xf numFmtId="0" fontId="9" fillId="21" borderId="39" xfId="0" applyFont="1" applyFill="1" applyBorder="1" applyAlignment="1">
      <alignment horizontal="center" vertical="center" wrapText="1"/>
    </xf>
    <xf numFmtId="0" fontId="9" fillId="21" borderId="22" xfId="0" applyFont="1" applyFill="1" applyBorder="1" applyAlignment="1">
      <alignment horizontal="center" vertical="center" wrapText="1"/>
    </xf>
    <xf numFmtId="0" fontId="9" fillId="21" borderId="0" xfId="0" applyFont="1" applyFill="1" applyBorder="1" applyAlignment="1">
      <alignment horizontal="center" vertical="center" wrapText="1"/>
    </xf>
    <xf numFmtId="0" fontId="9" fillId="21" borderId="37" xfId="0" applyFont="1" applyFill="1" applyBorder="1" applyAlignment="1">
      <alignment horizontal="center" vertical="center" wrapText="1"/>
    </xf>
    <xf numFmtId="0" fontId="9" fillId="21" borderId="38" xfId="0" applyFont="1" applyFill="1" applyBorder="1" applyAlignment="1">
      <alignment horizontal="center" vertical="center" wrapText="1"/>
    </xf>
    <xf numFmtId="0" fontId="9" fillId="21" borderId="23" xfId="0" applyFont="1" applyFill="1" applyBorder="1" applyAlignment="1">
      <alignment horizontal="center" vertical="center" wrapText="1"/>
    </xf>
    <xf numFmtId="0" fontId="9" fillId="21" borderId="15" xfId="0" applyFont="1" applyFill="1" applyBorder="1" applyAlignment="1">
      <alignment horizontal="center" vertical="center" wrapText="1"/>
    </xf>
    <xf numFmtId="0" fontId="25" fillId="0" borderId="0" xfId="0" applyFont="1"/>
    <xf numFmtId="0" fontId="9" fillId="5" borderId="35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</cellXfs>
  <cellStyles count="3460">
    <cellStyle name="20% - Énfasis6" xfId="1" builtinId="50"/>
    <cellStyle name="40% - Énfasis6" xfId="3459" builtinId="51"/>
    <cellStyle name="60% - Énfasis5" xfId="2" builtinId="48"/>
    <cellStyle name="60% - Énfasis6" xfId="3" builtinId="52"/>
    <cellStyle name="Entrada 2" xfId="4"/>
    <cellStyle name="Hipervínculo" xfId="5" builtinId="8"/>
    <cellStyle name="Moneda" xfId="6" builtinId="4"/>
    <cellStyle name="Moneda 2" xfId="7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7</xdr:col>
      <xdr:colOff>704850</xdr:colOff>
      <xdr:row>45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6000750" cy="8353425"/>
        </a:xfrm>
        <a:prstGeom prst="rect">
          <a:avLst/>
        </a:prstGeom>
      </xdr:spPr>
    </xdr:pic>
    <xdr:clientData/>
  </xdr:twoCellAnchor>
  <xdr:oneCellAnchor>
    <xdr:from>
      <xdr:col>1</xdr:col>
      <xdr:colOff>514351</xdr:colOff>
      <xdr:row>37</xdr:row>
      <xdr:rowOff>123825</xdr:rowOff>
    </xdr:from>
    <xdr:ext cx="4171614" cy="1094274"/>
    <xdr:sp macro="" textlink="">
      <xdr:nvSpPr>
        <xdr:cNvPr id="5" name="CuadroTexto 4"/>
        <xdr:cNvSpPr txBox="1"/>
      </xdr:nvSpPr>
      <xdr:spPr>
        <a:xfrm>
          <a:off x="1276351" y="7172325"/>
          <a:ext cx="4171614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3200" b="1" i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Estadística Enero, Febrero y Marzo</a:t>
          </a:r>
          <a:r>
            <a:rPr lang="es-DO" sz="3200" b="1" i="0" baseline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 2023</a:t>
          </a:r>
          <a:endParaRPr lang="es-DO" sz="3200" b="1">
            <a:solidFill>
              <a:srgbClr val="000099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52</xdr:row>
      <xdr:rowOff>0</xdr:rowOff>
    </xdr:from>
    <xdr:to>
      <xdr:col>1</xdr:col>
      <xdr:colOff>1371600</xdr:colOff>
      <xdr:row>52</xdr:row>
      <xdr:rowOff>0</xdr:rowOff>
    </xdr:to>
    <xdr:pic>
      <xdr:nvPicPr>
        <xdr:cNvPr id="2103643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20475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56</xdr:row>
      <xdr:rowOff>114300</xdr:rowOff>
    </xdr:from>
    <xdr:to>
      <xdr:col>1</xdr:col>
      <xdr:colOff>1123950</xdr:colOff>
      <xdr:row>56</xdr:row>
      <xdr:rowOff>390525</xdr:rowOff>
    </xdr:to>
    <xdr:pic>
      <xdr:nvPicPr>
        <xdr:cNvPr id="2103644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2934950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820510</xdr:colOff>
      <xdr:row>32</xdr:row>
      <xdr:rowOff>96611</xdr:rowOff>
    </xdr:from>
    <xdr:to>
      <xdr:col>1</xdr:col>
      <xdr:colOff>1353910</xdr:colOff>
      <xdr:row>35</xdr:row>
      <xdr:rowOff>6805</xdr:rowOff>
    </xdr:to>
    <xdr:pic>
      <xdr:nvPicPr>
        <xdr:cNvPr id="2103645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010" y="5308147"/>
          <a:ext cx="533400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174171</xdr:colOff>
      <xdr:row>28</xdr:row>
      <xdr:rowOff>95250</xdr:rowOff>
    </xdr:from>
    <xdr:to>
      <xdr:col>1</xdr:col>
      <xdr:colOff>507546</xdr:colOff>
      <xdr:row>30</xdr:row>
      <xdr:rowOff>156143</xdr:rowOff>
    </xdr:to>
    <xdr:pic>
      <xdr:nvPicPr>
        <xdr:cNvPr id="2103646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4558393"/>
          <a:ext cx="333375" cy="42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15</xdr:row>
      <xdr:rowOff>0</xdr:rowOff>
    </xdr:from>
    <xdr:to>
      <xdr:col>1</xdr:col>
      <xdr:colOff>1485900</xdr:colOff>
      <xdr:row>18</xdr:row>
      <xdr:rowOff>40141</xdr:rowOff>
    </xdr:to>
    <xdr:pic>
      <xdr:nvPicPr>
        <xdr:cNvPr id="2103647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5146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13</xdr:row>
      <xdr:rowOff>0</xdr:rowOff>
    </xdr:from>
    <xdr:to>
      <xdr:col>1</xdr:col>
      <xdr:colOff>504825</xdr:colOff>
      <xdr:row>15</xdr:row>
      <xdr:rowOff>154782</xdr:rowOff>
    </xdr:to>
    <xdr:pic>
      <xdr:nvPicPr>
        <xdr:cNvPr id="2103648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523194</xdr:colOff>
      <xdr:row>44</xdr:row>
      <xdr:rowOff>83344</xdr:rowOff>
    </xdr:from>
    <xdr:to>
      <xdr:col>1</xdr:col>
      <xdr:colOff>942294</xdr:colOff>
      <xdr:row>45</xdr:row>
      <xdr:rowOff>151379</xdr:rowOff>
    </xdr:to>
    <xdr:pic>
      <xdr:nvPicPr>
        <xdr:cNvPr id="2103649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13694" y="8417719"/>
          <a:ext cx="419100" cy="329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127908</xdr:colOff>
      <xdr:row>20</xdr:row>
      <xdr:rowOff>13606</xdr:rowOff>
    </xdr:from>
    <xdr:to>
      <xdr:col>1</xdr:col>
      <xdr:colOff>613683</xdr:colOff>
      <xdr:row>22</xdr:row>
      <xdr:rowOff>61232</xdr:rowOff>
    </xdr:to>
    <xdr:pic>
      <xdr:nvPicPr>
        <xdr:cNvPr id="2103650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08" y="3252106"/>
          <a:ext cx="485775" cy="45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899433</xdr:colOff>
      <xdr:row>21</xdr:row>
      <xdr:rowOff>13608</xdr:rowOff>
    </xdr:from>
    <xdr:to>
      <xdr:col>1</xdr:col>
      <xdr:colOff>1375683</xdr:colOff>
      <xdr:row>24</xdr:row>
      <xdr:rowOff>70757</xdr:rowOff>
    </xdr:to>
    <xdr:pic>
      <xdr:nvPicPr>
        <xdr:cNvPr id="2103651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933" y="3456215"/>
          <a:ext cx="476250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895350</xdr:colOff>
      <xdr:row>17</xdr:row>
      <xdr:rowOff>200365</xdr:rowOff>
    </xdr:to>
    <xdr:pic>
      <xdr:nvPicPr>
        <xdr:cNvPr id="2103652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3241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56</xdr:row>
      <xdr:rowOff>114300</xdr:rowOff>
    </xdr:from>
    <xdr:to>
      <xdr:col>1</xdr:col>
      <xdr:colOff>590550</xdr:colOff>
      <xdr:row>56</xdr:row>
      <xdr:rowOff>485775</xdr:rowOff>
    </xdr:to>
    <xdr:pic>
      <xdr:nvPicPr>
        <xdr:cNvPr id="2103653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934950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</xdr:row>
      <xdr:rowOff>104775</xdr:rowOff>
    </xdr:from>
    <xdr:to>
      <xdr:col>2</xdr:col>
      <xdr:colOff>571500</xdr:colOff>
      <xdr:row>9</xdr:row>
      <xdr:rowOff>342900</xdr:rowOff>
    </xdr:to>
    <xdr:pic>
      <xdr:nvPicPr>
        <xdr:cNvPr id="2103654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19125"/>
          <a:ext cx="1076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44</xdr:row>
      <xdr:rowOff>0</xdr:rowOff>
    </xdr:from>
    <xdr:to>
      <xdr:col>1</xdr:col>
      <xdr:colOff>1104900</xdr:colOff>
      <xdr:row>44</xdr:row>
      <xdr:rowOff>0</xdr:rowOff>
    </xdr:to>
    <xdr:pic>
      <xdr:nvPicPr>
        <xdr:cNvPr id="2103655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94410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zoomScale="59" zoomScaleNormal="59" workbookViewId="0">
      <selection activeCell="J31" sqref="J31"/>
    </sheetView>
  </sheetViews>
  <sheetFormatPr baseColWidth="10" defaultRowHeight="15" x14ac:dyDescent="0.25"/>
  <sheetData>
    <row r="2" spans="1:8" x14ac:dyDescent="0.25">
      <c r="A2" s="269"/>
      <c r="B2" s="269"/>
      <c r="C2" s="269"/>
      <c r="D2" s="269"/>
      <c r="E2" s="269"/>
      <c r="F2" s="269"/>
      <c r="G2" s="269"/>
      <c r="H2" s="269"/>
    </row>
    <row r="3" spans="1:8" x14ac:dyDescent="0.25">
      <c r="A3" s="269"/>
      <c r="B3" s="269"/>
      <c r="C3" s="269"/>
      <c r="D3" s="269"/>
      <c r="E3" s="269"/>
      <c r="F3" s="269"/>
      <c r="G3" s="269"/>
      <c r="H3" s="269"/>
    </row>
    <row r="4" spans="1:8" x14ac:dyDescent="0.25">
      <c r="A4" s="269"/>
      <c r="B4" s="269"/>
      <c r="C4" s="269"/>
      <c r="D4" s="269"/>
      <c r="E4" s="269"/>
      <c r="F4" s="269"/>
      <c r="G4" s="269"/>
      <c r="H4" s="269"/>
    </row>
    <row r="5" spans="1:8" x14ac:dyDescent="0.25">
      <c r="A5" s="269"/>
      <c r="B5" s="269"/>
      <c r="C5" s="269"/>
      <c r="D5" s="269"/>
      <c r="E5" s="269"/>
      <c r="F5" s="269"/>
      <c r="G5" s="269"/>
      <c r="H5" s="269"/>
    </row>
    <row r="6" spans="1:8" x14ac:dyDescent="0.25">
      <c r="A6" s="269"/>
      <c r="B6" s="269"/>
      <c r="C6" s="269"/>
      <c r="D6" s="269"/>
      <c r="E6" s="269"/>
      <c r="F6" s="269"/>
      <c r="G6" s="269"/>
      <c r="H6" s="269"/>
    </row>
    <row r="7" spans="1:8" x14ac:dyDescent="0.25">
      <c r="A7" s="269"/>
      <c r="B7" s="269"/>
      <c r="C7" s="269"/>
      <c r="D7" s="269"/>
      <c r="E7" s="269"/>
      <c r="F7" s="269"/>
      <c r="G7" s="269"/>
      <c r="H7" s="269"/>
    </row>
    <row r="8" spans="1:8" x14ac:dyDescent="0.25">
      <c r="A8" s="269"/>
      <c r="B8" s="269"/>
      <c r="C8" s="269"/>
      <c r="D8" s="269"/>
      <c r="E8" s="269"/>
      <c r="F8" s="269"/>
      <c r="G8" s="269"/>
      <c r="H8" s="269"/>
    </row>
    <row r="9" spans="1:8" x14ac:dyDescent="0.25">
      <c r="A9" s="269"/>
      <c r="B9" s="269"/>
      <c r="C9" s="269"/>
      <c r="D9" s="269"/>
      <c r="E9" s="269"/>
      <c r="F9" s="269"/>
      <c r="G9" s="269"/>
      <c r="H9" s="269"/>
    </row>
    <row r="10" spans="1:8" x14ac:dyDescent="0.25">
      <c r="A10" s="269"/>
      <c r="B10" s="269"/>
      <c r="C10" s="269"/>
      <c r="D10" s="269"/>
      <c r="E10" s="269"/>
      <c r="F10" s="269"/>
      <c r="G10" s="269"/>
      <c r="H10" s="269"/>
    </row>
    <row r="11" spans="1:8" x14ac:dyDescent="0.25">
      <c r="A11" s="269"/>
      <c r="B11" s="269"/>
      <c r="C11" s="269"/>
      <c r="D11" s="269"/>
      <c r="E11" s="269"/>
      <c r="F11" s="269"/>
      <c r="G11" s="269"/>
      <c r="H11" s="269"/>
    </row>
    <row r="12" spans="1:8" x14ac:dyDescent="0.25">
      <c r="A12" s="269"/>
      <c r="B12" s="269"/>
      <c r="C12" s="269"/>
      <c r="D12" s="269"/>
      <c r="E12" s="269"/>
      <c r="F12" s="269"/>
      <c r="G12" s="269"/>
      <c r="H12" s="269"/>
    </row>
    <row r="13" spans="1:8" x14ac:dyDescent="0.25">
      <c r="A13" s="269"/>
      <c r="B13" s="269"/>
      <c r="C13" s="269"/>
      <c r="D13" s="269"/>
      <c r="E13" s="269"/>
      <c r="F13" s="269"/>
      <c r="G13" s="269"/>
      <c r="H13" s="269"/>
    </row>
    <row r="14" spans="1:8" x14ac:dyDescent="0.25">
      <c r="A14" s="269"/>
      <c r="B14" s="269"/>
      <c r="C14" s="269"/>
      <c r="D14" s="269"/>
      <c r="E14" s="269"/>
      <c r="F14" s="269"/>
      <c r="G14" s="269"/>
      <c r="H14" s="269"/>
    </row>
    <row r="15" spans="1:8" x14ac:dyDescent="0.25">
      <c r="A15" s="269"/>
      <c r="B15" s="269"/>
      <c r="C15" s="269"/>
      <c r="D15" s="269"/>
      <c r="E15" s="269"/>
      <c r="F15" s="269"/>
      <c r="G15" s="269"/>
      <c r="H15" s="269"/>
    </row>
    <row r="16" spans="1:8" x14ac:dyDescent="0.25">
      <c r="A16" s="269"/>
      <c r="B16" s="269"/>
      <c r="C16" s="269"/>
      <c r="D16" s="269"/>
      <c r="E16" s="269"/>
      <c r="F16" s="269"/>
      <c r="G16" s="269"/>
      <c r="H16" s="269"/>
    </row>
    <row r="17" spans="1:8" x14ac:dyDescent="0.25">
      <c r="A17" s="269"/>
      <c r="B17" s="269"/>
      <c r="C17" s="269"/>
      <c r="D17" s="269"/>
      <c r="E17" s="269"/>
      <c r="F17" s="269"/>
      <c r="G17" s="269"/>
      <c r="H17" s="269"/>
    </row>
    <row r="18" spans="1:8" x14ac:dyDescent="0.25">
      <c r="A18" s="269"/>
      <c r="B18" s="269"/>
      <c r="C18" s="269"/>
      <c r="D18" s="269"/>
      <c r="E18" s="269"/>
      <c r="F18" s="269"/>
      <c r="G18" s="269"/>
      <c r="H18" s="269"/>
    </row>
    <row r="19" spans="1:8" x14ac:dyDescent="0.25">
      <c r="A19" s="269"/>
      <c r="B19" s="269"/>
      <c r="C19" s="269"/>
      <c r="D19" s="269"/>
      <c r="E19" s="269"/>
      <c r="F19" s="269"/>
      <c r="G19" s="269"/>
      <c r="H19" s="269"/>
    </row>
    <row r="20" spans="1:8" x14ac:dyDescent="0.25">
      <c r="A20" s="269"/>
      <c r="B20" s="269"/>
      <c r="C20" s="269"/>
      <c r="D20" s="269"/>
      <c r="E20" s="269"/>
      <c r="F20" s="269"/>
      <c r="G20" s="269"/>
      <c r="H20" s="269"/>
    </row>
    <row r="21" spans="1:8" x14ac:dyDescent="0.25">
      <c r="A21" s="269"/>
      <c r="B21" s="269"/>
      <c r="C21" s="269"/>
      <c r="D21" s="269"/>
      <c r="E21" s="269"/>
      <c r="F21" s="269"/>
      <c r="G21" s="269"/>
      <c r="H21" s="269"/>
    </row>
    <row r="22" spans="1:8" x14ac:dyDescent="0.25">
      <c r="A22" s="269"/>
      <c r="B22" s="269"/>
      <c r="C22" s="269"/>
      <c r="D22" s="269"/>
      <c r="E22" s="269"/>
      <c r="F22" s="269"/>
      <c r="G22" s="269"/>
      <c r="H22" s="269"/>
    </row>
    <row r="23" spans="1:8" x14ac:dyDescent="0.25">
      <c r="A23" s="269"/>
      <c r="B23" s="269"/>
      <c r="C23" s="269"/>
      <c r="D23" s="269"/>
      <c r="E23" s="269"/>
      <c r="F23" s="269"/>
      <c r="G23" s="269"/>
      <c r="H23" s="269"/>
    </row>
    <row r="24" spans="1:8" x14ac:dyDescent="0.25">
      <c r="A24" s="269"/>
      <c r="B24" s="269"/>
      <c r="C24" s="269"/>
      <c r="D24" s="269"/>
      <c r="E24" s="269"/>
      <c r="F24" s="269"/>
      <c r="G24" s="269"/>
      <c r="H24" s="269"/>
    </row>
    <row r="25" spans="1:8" x14ac:dyDescent="0.25">
      <c r="A25" s="269"/>
      <c r="B25" s="269"/>
      <c r="C25" s="269"/>
      <c r="D25" s="269"/>
      <c r="E25" s="269"/>
      <c r="F25" s="269"/>
      <c r="G25" s="269"/>
      <c r="H25" s="269"/>
    </row>
    <row r="26" spans="1:8" x14ac:dyDescent="0.25">
      <c r="A26" s="269"/>
      <c r="B26" s="269"/>
      <c r="C26" s="269"/>
      <c r="D26" s="269"/>
      <c r="E26" s="269"/>
      <c r="F26" s="269"/>
      <c r="G26" s="269"/>
      <c r="H26" s="269"/>
    </row>
    <row r="27" spans="1:8" x14ac:dyDescent="0.25">
      <c r="A27" s="269"/>
      <c r="B27" s="269"/>
      <c r="C27" s="269"/>
      <c r="D27" s="269"/>
      <c r="E27" s="269"/>
      <c r="F27" s="269"/>
      <c r="G27" s="269"/>
      <c r="H27" s="269"/>
    </row>
    <row r="28" spans="1:8" x14ac:dyDescent="0.25">
      <c r="A28" s="269"/>
      <c r="B28" s="269"/>
      <c r="C28" s="269"/>
      <c r="D28" s="269"/>
      <c r="E28" s="269"/>
      <c r="F28" s="269"/>
      <c r="G28" s="269"/>
      <c r="H28" s="269"/>
    </row>
    <row r="29" spans="1:8" x14ac:dyDescent="0.25">
      <c r="A29" s="269"/>
      <c r="B29" s="269"/>
      <c r="C29" s="269"/>
      <c r="D29" s="269"/>
      <c r="E29" s="269"/>
      <c r="F29" s="269"/>
      <c r="G29" s="269"/>
      <c r="H29" s="269"/>
    </row>
    <row r="30" spans="1:8" x14ac:dyDescent="0.25">
      <c r="A30" s="269"/>
      <c r="B30" s="269"/>
      <c r="C30" s="269"/>
      <c r="D30" s="269"/>
      <c r="E30" s="269"/>
      <c r="F30" s="269"/>
      <c r="G30" s="269"/>
      <c r="H30" s="269"/>
    </row>
    <row r="31" spans="1:8" x14ac:dyDescent="0.25">
      <c r="A31" s="269"/>
      <c r="B31" s="269"/>
      <c r="C31" s="269"/>
      <c r="D31" s="269"/>
      <c r="E31" s="269"/>
      <c r="F31" s="269"/>
      <c r="G31" s="269"/>
      <c r="H31" s="269"/>
    </row>
    <row r="32" spans="1:8" x14ac:dyDescent="0.25">
      <c r="A32" s="269"/>
      <c r="B32" s="269"/>
      <c r="C32" s="269"/>
      <c r="D32" s="269"/>
      <c r="E32" s="269"/>
      <c r="F32" s="269"/>
      <c r="G32" s="269"/>
      <c r="H32" s="269"/>
    </row>
    <row r="33" spans="1:8" x14ac:dyDescent="0.25">
      <c r="A33" s="269"/>
      <c r="B33" s="269"/>
      <c r="C33" s="269"/>
      <c r="D33" s="269"/>
      <c r="E33" s="269"/>
      <c r="F33" s="269"/>
      <c r="G33" s="269"/>
      <c r="H33" s="269"/>
    </row>
    <row r="34" spans="1:8" x14ac:dyDescent="0.25">
      <c r="A34" s="269"/>
      <c r="B34" s="269"/>
      <c r="C34" s="269"/>
      <c r="D34" s="269"/>
      <c r="E34" s="269"/>
      <c r="F34" s="269"/>
      <c r="G34" s="269"/>
      <c r="H34" s="269"/>
    </row>
    <row r="35" spans="1:8" x14ac:dyDescent="0.25">
      <c r="A35" s="269"/>
      <c r="B35" s="269"/>
      <c r="C35" s="269"/>
      <c r="D35" s="269"/>
      <c r="E35" s="269"/>
      <c r="F35" s="269"/>
      <c r="G35" s="269"/>
      <c r="H35" s="269"/>
    </row>
    <row r="36" spans="1:8" x14ac:dyDescent="0.25">
      <c r="A36" s="269"/>
      <c r="B36" s="269"/>
      <c r="C36" s="269"/>
      <c r="D36" s="269"/>
      <c r="E36" s="269"/>
      <c r="F36" s="269"/>
      <c r="G36" s="269"/>
      <c r="H36" s="269"/>
    </row>
    <row r="37" spans="1:8" x14ac:dyDescent="0.25">
      <c r="A37" s="269"/>
      <c r="B37" s="269"/>
      <c r="C37" s="269"/>
      <c r="D37" s="269"/>
      <c r="E37" s="269"/>
      <c r="F37" s="269"/>
      <c r="G37" s="269"/>
      <c r="H37" s="269"/>
    </row>
    <row r="38" spans="1:8" x14ac:dyDescent="0.25">
      <c r="A38" s="269"/>
      <c r="B38" s="269"/>
      <c r="C38" s="269"/>
      <c r="D38" s="269"/>
      <c r="E38" s="269"/>
      <c r="F38" s="269"/>
      <c r="G38" s="269"/>
      <c r="H38" s="269"/>
    </row>
    <row r="39" spans="1:8" x14ac:dyDescent="0.25">
      <c r="A39" s="269"/>
      <c r="B39" s="269"/>
      <c r="C39" s="269"/>
      <c r="D39" s="269"/>
      <c r="E39" s="269"/>
      <c r="F39" s="269"/>
      <c r="G39" s="269"/>
      <c r="H39" s="269"/>
    </row>
    <row r="40" spans="1:8" x14ac:dyDescent="0.25">
      <c r="A40" s="269"/>
      <c r="B40" s="269"/>
      <c r="C40" s="269"/>
      <c r="D40" s="269"/>
      <c r="E40" s="269"/>
      <c r="F40" s="269"/>
      <c r="G40" s="269"/>
      <c r="H40" s="269"/>
    </row>
    <row r="41" spans="1:8" x14ac:dyDescent="0.25">
      <c r="A41" s="269"/>
      <c r="B41" s="269"/>
      <c r="C41" s="269"/>
      <c r="D41" s="269"/>
      <c r="E41" s="269"/>
      <c r="F41" s="269"/>
      <c r="G41" s="269"/>
      <c r="H41" s="269"/>
    </row>
    <row r="42" spans="1:8" x14ac:dyDescent="0.25">
      <c r="A42" s="269"/>
      <c r="B42" s="269"/>
      <c r="C42" s="269"/>
      <c r="D42" s="269"/>
      <c r="E42" s="269"/>
      <c r="F42" s="269"/>
      <c r="G42" s="269"/>
      <c r="H42" s="269"/>
    </row>
    <row r="43" spans="1:8" x14ac:dyDescent="0.25">
      <c r="A43" s="269"/>
      <c r="B43" s="269"/>
      <c r="C43" s="269"/>
      <c r="D43" s="269"/>
      <c r="E43" s="269"/>
      <c r="F43" s="269"/>
      <c r="G43" s="269"/>
      <c r="H43" s="269"/>
    </row>
    <row r="44" spans="1:8" x14ac:dyDescent="0.25">
      <c r="A44" s="269"/>
      <c r="B44" s="269"/>
      <c r="C44" s="269"/>
      <c r="D44" s="269"/>
      <c r="E44" s="269"/>
      <c r="F44" s="269"/>
      <c r="G44" s="269"/>
      <c r="H44" s="269"/>
    </row>
    <row r="45" spans="1:8" x14ac:dyDescent="0.25">
      <c r="A45" s="269"/>
      <c r="B45" s="269"/>
      <c r="C45" s="269"/>
      <c r="D45" s="269"/>
      <c r="E45" s="269"/>
      <c r="F45" s="269"/>
      <c r="G45" s="269"/>
      <c r="H45" s="269"/>
    </row>
    <row r="46" spans="1:8" x14ac:dyDescent="0.25">
      <c r="A46" s="269"/>
      <c r="B46" s="269"/>
      <c r="C46" s="269"/>
      <c r="D46" s="269"/>
      <c r="E46" s="269"/>
      <c r="F46" s="269"/>
      <c r="G46" s="269"/>
      <c r="H46" s="269"/>
    </row>
    <row r="47" spans="1:8" x14ac:dyDescent="0.25">
      <c r="A47" s="269"/>
      <c r="B47" s="269"/>
      <c r="C47" s="269"/>
      <c r="D47" s="269"/>
      <c r="E47" s="269"/>
      <c r="F47" s="269"/>
      <c r="G47" s="269"/>
      <c r="H47" s="269"/>
    </row>
    <row r="48" spans="1:8" ht="3" customHeight="1" x14ac:dyDescent="0.25">
      <c r="A48" s="269"/>
      <c r="B48" s="269"/>
      <c r="C48" s="269"/>
      <c r="D48" s="269"/>
      <c r="E48" s="269"/>
      <c r="F48" s="269"/>
      <c r="G48" s="269"/>
      <c r="H48" s="269"/>
    </row>
    <row r="49" spans="1:8" hidden="1" x14ac:dyDescent="0.25">
      <c r="A49" s="269"/>
      <c r="B49" s="269"/>
      <c r="C49" s="269"/>
      <c r="D49" s="269"/>
      <c r="E49" s="269"/>
      <c r="F49" s="269"/>
      <c r="G49" s="269"/>
      <c r="H49" s="269"/>
    </row>
    <row r="50" spans="1:8" ht="12" hidden="1" customHeight="1" x14ac:dyDescent="0.25">
      <c r="A50" s="269"/>
      <c r="B50" s="269"/>
      <c r="C50" s="269"/>
      <c r="D50" s="269"/>
      <c r="E50" s="269"/>
      <c r="F50" s="269"/>
      <c r="G50" s="269"/>
      <c r="H50" s="269"/>
    </row>
    <row r="51" spans="1:8" hidden="1" x14ac:dyDescent="0.25">
      <c r="A51" s="269"/>
      <c r="B51" s="269"/>
      <c r="C51" s="269"/>
      <c r="D51" s="269"/>
      <c r="E51" s="269"/>
      <c r="F51" s="269"/>
      <c r="G51" s="269"/>
      <c r="H51" s="269"/>
    </row>
    <row r="52" spans="1:8" hidden="1" x14ac:dyDescent="0.25">
      <c r="A52" s="269"/>
      <c r="B52" s="269"/>
      <c r="C52" s="269"/>
      <c r="D52" s="269"/>
      <c r="E52" s="269"/>
      <c r="F52" s="269"/>
      <c r="G52" s="269"/>
      <c r="H52" s="269"/>
    </row>
    <row r="53" spans="1:8" hidden="1" x14ac:dyDescent="0.25">
      <c r="A53" s="269"/>
      <c r="B53" s="269"/>
      <c r="C53" s="269"/>
      <c r="D53" s="269"/>
      <c r="E53" s="269"/>
      <c r="F53" s="269"/>
      <c r="G53" s="269"/>
      <c r="H53" s="269"/>
    </row>
    <row r="54" spans="1:8" hidden="1" x14ac:dyDescent="0.25">
      <c r="A54" s="269"/>
      <c r="B54" s="269"/>
      <c r="C54" s="269"/>
      <c r="D54" s="269"/>
      <c r="E54" s="269"/>
      <c r="F54" s="269"/>
      <c r="G54" s="269"/>
      <c r="H54" s="269"/>
    </row>
    <row r="55" spans="1:8" hidden="1" x14ac:dyDescent="0.25">
      <c r="A55" s="269"/>
      <c r="B55" s="269"/>
      <c r="C55" s="269"/>
      <c r="D55" s="269"/>
      <c r="E55" s="269"/>
      <c r="F55" s="269"/>
      <c r="G55" s="269"/>
      <c r="H55" s="269"/>
    </row>
    <row r="56" spans="1:8" hidden="1" x14ac:dyDescent="0.25">
      <c r="A56" s="269"/>
      <c r="B56" s="269"/>
      <c r="C56" s="269"/>
      <c r="D56" s="269"/>
      <c r="E56" s="269"/>
      <c r="F56" s="269"/>
      <c r="G56" s="269"/>
      <c r="H56" s="269"/>
    </row>
    <row r="57" spans="1:8" hidden="1" x14ac:dyDescent="0.25">
      <c r="A57" s="269"/>
      <c r="B57" s="269"/>
      <c r="C57" s="269"/>
      <c r="D57" s="269"/>
      <c r="E57" s="269"/>
      <c r="F57" s="269"/>
      <c r="G57" s="269"/>
      <c r="H57" s="269"/>
    </row>
    <row r="58" spans="1:8" hidden="1" x14ac:dyDescent="0.25">
      <c r="A58" s="269"/>
      <c r="B58" s="269"/>
      <c r="C58" s="269"/>
      <c r="D58" s="269"/>
      <c r="E58" s="269"/>
      <c r="F58" s="269"/>
      <c r="G58" s="269"/>
      <c r="H58" s="269"/>
    </row>
    <row r="59" spans="1:8" hidden="1" x14ac:dyDescent="0.25">
      <c r="A59" s="269"/>
      <c r="B59" s="269"/>
      <c r="C59" s="269"/>
      <c r="D59" s="269"/>
      <c r="E59" s="269"/>
      <c r="F59" s="269"/>
      <c r="G59" s="269"/>
      <c r="H59" s="269"/>
    </row>
    <row r="60" spans="1:8" hidden="1" x14ac:dyDescent="0.25">
      <c r="A60" s="269"/>
      <c r="B60" s="269"/>
      <c r="C60" s="269"/>
      <c r="D60" s="269"/>
      <c r="E60" s="269"/>
      <c r="F60" s="269"/>
      <c r="G60" s="269"/>
      <c r="H60" s="269"/>
    </row>
    <row r="61" spans="1:8" hidden="1" x14ac:dyDescent="0.25">
      <c r="A61" s="269"/>
      <c r="B61" s="269"/>
      <c r="C61" s="269"/>
      <c r="D61" s="269"/>
      <c r="E61" s="269"/>
      <c r="F61" s="269"/>
      <c r="G61" s="269"/>
      <c r="H61" s="269"/>
    </row>
    <row r="62" spans="1:8" hidden="1" x14ac:dyDescent="0.25">
      <c r="A62" s="269"/>
      <c r="B62" s="269"/>
      <c r="C62" s="269"/>
      <c r="D62" s="269"/>
      <c r="E62" s="269"/>
      <c r="F62" s="269"/>
      <c r="G62" s="269"/>
      <c r="H62" s="269"/>
    </row>
    <row r="63" spans="1:8" hidden="1" x14ac:dyDescent="0.25">
      <c r="A63" s="269"/>
      <c r="B63" s="269"/>
      <c r="C63" s="269"/>
      <c r="D63" s="269"/>
      <c r="E63" s="269"/>
      <c r="F63" s="269"/>
      <c r="G63" s="269"/>
      <c r="H63" s="269"/>
    </row>
    <row r="64" spans="1:8" hidden="1" x14ac:dyDescent="0.25">
      <c r="A64" s="269"/>
      <c r="B64" s="269"/>
      <c r="C64" s="269"/>
      <c r="D64" s="269"/>
      <c r="E64" s="269"/>
      <c r="F64" s="269"/>
      <c r="G64" s="269"/>
      <c r="H64" s="269"/>
    </row>
    <row r="65" spans="1:8" hidden="1" x14ac:dyDescent="0.25">
      <c r="A65" s="269"/>
      <c r="B65" s="269"/>
      <c r="C65" s="269"/>
      <c r="D65" s="269"/>
      <c r="E65" s="269"/>
      <c r="F65" s="269"/>
      <c r="G65" s="269"/>
      <c r="H65" s="269"/>
    </row>
    <row r="66" spans="1:8" hidden="1" x14ac:dyDescent="0.25">
      <c r="A66" s="269"/>
      <c r="B66" s="269"/>
      <c r="C66" s="269"/>
      <c r="D66" s="269"/>
      <c r="E66" s="269"/>
      <c r="F66" s="269"/>
      <c r="G66" s="269"/>
      <c r="H66" s="269"/>
    </row>
    <row r="67" spans="1:8" hidden="1" x14ac:dyDescent="0.25">
      <c r="A67" s="269"/>
      <c r="B67" s="269"/>
      <c r="C67" s="269"/>
      <c r="D67" s="269"/>
      <c r="E67" s="269"/>
      <c r="F67" s="269"/>
      <c r="G67" s="269"/>
      <c r="H67" s="269"/>
    </row>
    <row r="68" spans="1:8" hidden="1" x14ac:dyDescent="0.25">
      <c r="A68" s="269"/>
      <c r="B68" s="269"/>
      <c r="C68" s="269"/>
      <c r="D68" s="269"/>
      <c r="E68" s="269"/>
      <c r="F68" s="269"/>
      <c r="G68" s="269"/>
      <c r="H68" s="269"/>
    </row>
    <row r="69" spans="1:8" hidden="1" x14ac:dyDescent="0.25">
      <c r="A69" s="269"/>
      <c r="B69" s="269"/>
      <c r="C69" s="269"/>
      <c r="D69" s="269"/>
      <c r="E69" s="269"/>
      <c r="F69" s="269"/>
      <c r="G69" s="269"/>
      <c r="H69" s="269"/>
    </row>
    <row r="70" spans="1:8" hidden="1" x14ac:dyDescent="0.25">
      <c r="A70" s="269"/>
      <c r="B70" s="269"/>
      <c r="C70" s="269"/>
      <c r="D70" s="269"/>
      <c r="E70" s="269"/>
      <c r="F70" s="269"/>
      <c r="G70" s="269"/>
      <c r="H70" s="269"/>
    </row>
    <row r="71" spans="1:8" hidden="1" x14ac:dyDescent="0.25">
      <c r="A71" s="269"/>
      <c r="B71" s="269"/>
      <c r="C71" s="269"/>
      <c r="D71" s="269"/>
      <c r="E71" s="269"/>
      <c r="F71" s="269"/>
      <c r="G71" s="269"/>
      <c r="H71" s="269"/>
    </row>
    <row r="72" spans="1:8" hidden="1" x14ac:dyDescent="0.25">
      <c r="A72" s="269"/>
      <c r="B72" s="269"/>
      <c r="C72" s="269"/>
      <c r="D72" s="269"/>
      <c r="E72" s="269"/>
      <c r="F72" s="269"/>
      <c r="G72" s="269"/>
      <c r="H72" s="269"/>
    </row>
    <row r="73" spans="1:8" hidden="1" x14ac:dyDescent="0.25">
      <c r="A73" s="269"/>
      <c r="B73" s="269"/>
      <c r="C73" s="269"/>
      <c r="D73" s="269"/>
      <c r="E73" s="269"/>
      <c r="F73" s="269"/>
      <c r="G73" s="269"/>
      <c r="H73" s="269"/>
    </row>
    <row r="74" spans="1:8" hidden="1" x14ac:dyDescent="0.25">
      <c r="A74" s="269"/>
      <c r="B74" s="269"/>
      <c r="C74" s="269"/>
      <c r="D74" s="269"/>
      <c r="E74" s="269"/>
      <c r="F74" s="269"/>
      <c r="G74" s="269"/>
      <c r="H74" s="269"/>
    </row>
    <row r="75" spans="1:8" hidden="1" x14ac:dyDescent="0.25">
      <c r="A75" s="269"/>
      <c r="B75" s="269"/>
      <c r="C75" s="269"/>
      <c r="D75" s="269"/>
      <c r="E75" s="269"/>
      <c r="F75" s="269"/>
      <c r="G75" s="269"/>
      <c r="H75" s="269"/>
    </row>
    <row r="76" spans="1:8" hidden="1" x14ac:dyDescent="0.25">
      <c r="A76" s="269"/>
      <c r="B76" s="269"/>
      <c r="C76" s="269"/>
      <c r="D76" s="269"/>
      <c r="E76" s="269"/>
      <c r="F76" s="269"/>
      <c r="G76" s="269"/>
      <c r="H76" s="269"/>
    </row>
    <row r="77" spans="1:8" hidden="1" x14ac:dyDescent="0.25">
      <c r="A77" s="269"/>
      <c r="B77" s="269"/>
      <c r="C77" s="269"/>
      <c r="D77" s="269"/>
      <c r="E77" s="269"/>
      <c r="F77" s="269"/>
      <c r="G77" s="269"/>
      <c r="H77" s="269"/>
    </row>
    <row r="78" spans="1:8" hidden="1" x14ac:dyDescent="0.25">
      <c r="A78" s="269"/>
      <c r="B78" s="269"/>
      <c r="C78" s="269"/>
      <c r="D78" s="269"/>
      <c r="E78" s="269"/>
      <c r="F78" s="269"/>
      <c r="G78" s="269"/>
      <c r="H78" s="269"/>
    </row>
    <row r="79" spans="1:8" hidden="1" x14ac:dyDescent="0.25">
      <c r="A79" s="269"/>
      <c r="B79" s="269"/>
      <c r="C79" s="269"/>
      <c r="D79" s="269"/>
      <c r="E79" s="269"/>
      <c r="F79" s="269"/>
      <c r="G79" s="269"/>
      <c r="H79" s="269"/>
    </row>
    <row r="80" spans="1:8" hidden="1" x14ac:dyDescent="0.25">
      <c r="A80" s="269"/>
      <c r="B80" s="269"/>
      <c r="C80" s="269"/>
      <c r="D80" s="269"/>
      <c r="E80" s="269"/>
      <c r="F80" s="269"/>
      <c r="G80" s="269"/>
      <c r="H80" s="269"/>
    </row>
    <row r="81" spans="1:8" hidden="1" x14ac:dyDescent="0.25">
      <c r="A81" s="269"/>
      <c r="B81" s="269"/>
      <c r="C81" s="269"/>
      <c r="D81" s="269"/>
      <c r="E81" s="269"/>
      <c r="F81" s="269"/>
      <c r="G81" s="269"/>
      <c r="H81" s="269"/>
    </row>
    <row r="82" spans="1:8" hidden="1" x14ac:dyDescent="0.25">
      <c r="A82" s="269"/>
      <c r="B82" s="269"/>
      <c r="C82" s="269"/>
      <c r="D82" s="269"/>
      <c r="E82" s="269"/>
      <c r="F82" s="269"/>
      <c r="G82" s="269"/>
      <c r="H82" s="269"/>
    </row>
    <row r="83" spans="1:8" hidden="1" x14ac:dyDescent="0.25">
      <c r="A83" s="269"/>
      <c r="B83" s="269"/>
      <c r="C83" s="269"/>
      <c r="D83" s="269"/>
      <c r="E83" s="269"/>
      <c r="F83" s="269"/>
      <c r="G83" s="269"/>
      <c r="H83" s="269"/>
    </row>
    <row r="84" spans="1:8" hidden="1" x14ac:dyDescent="0.25">
      <c r="A84" s="269"/>
      <c r="B84" s="269"/>
      <c r="C84" s="269"/>
      <c r="D84" s="269"/>
      <c r="E84" s="269"/>
      <c r="F84" s="269"/>
      <c r="G84" s="269"/>
      <c r="H84" s="269"/>
    </row>
    <row r="85" spans="1:8" hidden="1" x14ac:dyDescent="0.25">
      <c r="A85" s="269"/>
      <c r="B85" s="269"/>
      <c r="C85" s="269"/>
      <c r="D85" s="269"/>
      <c r="E85" s="269"/>
      <c r="F85" s="269"/>
      <c r="G85" s="269"/>
      <c r="H85" s="269"/>
    </row>
    <row r="86" spans="1:8" hidden="1" x14ac:dyDescent="0.25">
      <c r="A86" s="269"/>
      <c r="B86" s="269"/>
      <c r="C86" s="269"/>
      <c r="D86" s="269"/>
      <c r="E86" s="269"/>
      <c r="F86" s="269"/>
      <c r="G86" s="269"/>
      <c r="H86" s="269"/>
    </row>
    <row r="87" spans="1:8" hidden="1" x14ac:dyDescent="0.25">
      <c r="A87" s="269"/>
      <c r="B87" s="269"/>
      <c r="C87" s="269"/>
      <c r="D87" s="269"/>
      <c r="E87" s="269"/>
      <c r="F87" s="269"/>
      <c r="G87" s="269"/>
      <c r="H87" s="269"/>
    </row>
    <row r="88" spans="1:8" hidden="1" x14ac:dyDescent="0.25">
      <c r="A88" s="269"/>
      <c r="B88" s="269"/>
      <c r="C88" s="269"/>
      <c r="D88" s="269"/>
      <c r="E88" s="269"/>
      <c r="F88" s="269"/>
      <c r="G88" s="269"/>
      <c r="H88" s="269"/>
    </row>
    <row r="89" spans="1:8" hidden="1" x14ac:dyDescent="0.25">
      <c r="A89" s="269"/>
      <c r="B89" s="269"/>
      <c r="C89" s="269"/>
      <c r="D89" s="269"/>
      <c r="E89" s="269"/>
      <c r="F89" s="269"/>
      <c r="G89" s="269"/>
      <c r="H89" s="269"/>
    </row>
    <row r="90" spans="1:8" hidden="1" x14ac:dyDescent="0.25">
      <c r="A90" s="269"/>
      <c r="B90" s="269"/>
      <c r="C90" s="269"/>
      <c r="D90" s="269"/>
      <c r="E90" s="269"/>
      <c r="F90" s="269"/>
      <c r="G90" s="269"/>
      <c r="H90" s="269"/>
    </row>
    <row r="91" spans="1:8" hidden="1" x14ac:dyDescent="0.25">
      <c r="A91" s="269"/>
      <c r="B91" s="269"/>
      <c r="C91" s="269"/>
      <c r="D91" s="269"/>
      <c r="E91" s="269"/>
      <c r="F91" s="269"/>
      <c r="G91" s="269"/>
      <c r="H91" s="269"/>
    </row>
    <row r="92" spans="1:8" hidden="1" x14ac:dyDescent="0.25">
      <c r="A92" s="269"/>
      <c r="B92" s="269"/>
      <c r="C92" s="269"/>
      <c r="D92" s="269"/>
      <c r="E92" s="269"/>
      <c r="F92" s="269"/>
      <c r="G92" s="269"/>
      <c r="H92" s="269"/>
    </row>
    <row r="93" spans="1:8" hidden="1" x14ac:dyDescent="0.25">
      <c r="A93" s="269"/>
      <c r="B93" s="269"/>
      <c r="C93" s="269"/>
      <c r="D93" s="269"/>
      <c r="E93" s="269"/>
      <c r="F93" s="269"/>
      <c r="G93" s="269"/>
      <c r="H93" s="269"/>
    </row>
    <row r="94" spans="1:8" hidden="1" x14ac:dyDescent="0.25">
      <c r="A94" s="269"/>
      <c r="B94" s="269"/>
      <c r="C94" s="269"/>
      <c r="D94" s="269"/>
      <c r="E94" s="269"/>
      <c r="F94" s="269"/>
      <c r="G94" s="269"/>
      <c r="H94" s="269"/>
    </row>
    <row r="95" spans="1:8" hidden="1" x14ac:dyDescent="0.25">
      <c r="A95" s="269"/>
      <c r="B95" s="269"/>
      <c r="C95" s="269"/>
      <c r="D95" s="269"/>
      <c r="E95" s="269"/>
      <c r="F95" s="269"/>
      <c r="G95" s="269"/>
      <c r="H95" s="269"/>
    </row>
    <row r="96" spans="1:8" hidden="1" x14ac:dyDescent="0.25">
      <c r="A96" s="269"/>
      <c r="B96" s="269"/>
      <c r="C96" s="269"/>
      <c r="D96" s="269"/>
      <c r="E96" s="269"/>
      <c r="F96" s="269"/>
      <c r="G96" s="269"/>
      <c r="H96" s="269"/>
    </row>
    <row r="97" spans="1:8" hidden="1" x14ac:dyDescent="0.25">
      <c r="A97" s="269"/>
      <c r="B97" s="269"/>
      <c r="C97" s="269"/>
      <c r="D97" s="269"/>
      <c r="E97" s="269"/>
      <c r="F97" s="269"/>
      <c r="G97" s="269"/>
      <c r="H97" s="269"/>
    </row>
    <row r="98" spans="1:8" hidden="1" x14ac:dyDescent="0.25">
      <c r="A98" s="269"/>
      <c r="B98" s="269"/>
      <c r="C98" s="269"/>
      <c r="D98" s="269"/>
      <c r="E98" s="269"/>
      <c r="F98" s="269"/>
      <c r="G98" s="269"/>
      <c r="H98" s="269"/>
    </row>
    <row r="99" spans="1:8" hidden="1" x14ac:dyDescent="0.25">
      <c r="A99" s="269"/>
      <c r="B99" s="269"/>
      <c r="C99" s="269"/>
      <c r="D99" s="269"/>
      <c r="E99" s="269"/>
      <c r="F99" s="269"/>
      <c r="G99" s="269"/>
      <c r="H99" s="269"/>
    </row>
    <row r="100" spans="1:8" hidden="1" x14ac:dyDescent="0.25">
      <c r="A100" s="269"/>
      <c r="B100" s="269"/>
      <c r="C100" s="269"/>
      <c r="D100" s="269"/>
      <c r="E100" s="269"/>
      <c r="F100" s="269"/>
      <c r="G100" s="269"/>
      <c r="H100" s="269"/>
    </row>
    <row r="101" spans="1:8" hidden="1" x14ac:dyDescent="0.25">
      <c r="A101" s="269"/>
      <c r="B101" s="269"/>
      <c r="C101" s="269"/>
      <c r="D101" s="269"/>
      <c r="E101" s="269"/>
      <c r="F101" s="269"/>
      <c r="G101" s="269"/>
      <c r="H101" s="269"/>
    </row>
    <row r="102" spans="1:8" hidden="1" x14ac:dyDescent="0.25">
      <c r="A102" s="269"/>
      <c r="B102" s="269"/>
      <c r="C102" s="269"/>
      <c r="D102" s="269"/>
      <c r="E102" s="269"/>
      <c r="F102" s="269"/>
      <c r="G102" s="269"/>
      <c r="H102" s="269"/>
    </row>
    <row r="103" spans="1:8" hidden="1" x14ac:dyDescent="0.25">
      <c r="A103" s="269"/>
      <c r="B103" s="269"/>
      <c r="C103" s="269"/>
      <c r="D103" s="269"/>
      <c r="E103" s="269"/>
      <c r="F103" s="269"/>
      <c r="G103" s="269"/>
      <c r="H103" s="269"/>
    </row>
    <row r="104" spans="1:8" hidden="1" x14ac:dyDescent="0.25">
      <c r="A104" s="269"/>
      <c r="B104" s="269"/>
      <c r="C104" s="269"/>
      <c r="D104" s="269"/>
      <c r="E104" s="269"/>
      <c r="F104" s="269"/>
      <c r="G104" s="269"/>
      <c r="H104" s="269"/>
    </row>
    <row r="105" spans="1:8" hidden="1" x14ac:dyDescent="0.25">
      <c r="A105" s="269"/>
      <c r="B105" s="269"/>
      <c r="C105" s="269"/>
      <c r="D105" s="269"/>
      <c r="E105" s="269"/>
      <c r="F105" s="269"/>
      <c r="G105" s="269"/>
      <c r="H105" s="269"/>
    </row>
    <row r="106" spans="1:8" hidden="1" x14ac:dyDescent="0.25">
      <c r="A106" s="269"/>
      <c r="B106" s="269"/>
      <c r="C106" s="269"/>
      <c r="D106" s="269"/>
      <c r="E106" s="269"/>
      <c r="F106" s="269"/>
      <c r="G106" s="269"/>
      <c r="H106" s="269"/>
    </row>
    <row r="107" spans="1:8" hidden="1" x14ac:dyDescent="0.25">
      <c r="A107" s="269"/>
      <c r="B107" s="269"/>
      <c r="C107" s="269"/>
      <c r="D107" s="269"/>
      <c r="E107" s="269"/>
      <c r="F107" s="269"/>
      <c r="G107" s="269"/>
      <c r="H107" s="269"/>
    </row>
    <row r="108" spans="1:8" hidden="1" x14ac:dyDescent="0.25">
      <c r="A108" s="269"/>
      <c r="B108" s="269"/>
      <c r="C108" s="269"/>
      <c r="D108" s="269"/>
      <c r="E108" s="269"/>
      <c r="F108" s="269"/>
      <c r="G108" s="269"/>
      <c r="H108" s="269"/>
    </row>
    <row r="109" spans="1:8" hidden="1" x14ac:dyDescent="0.25">
      <c r="A109" s="269"/>
      <c r="B109" s="269"/>
      <c r="C109" s="269"/>
      <c r="D109" s="269"/>
      <c r="E109" s="269"/>
      <c r="F109" s="269"/>
      <c r="G109" s="269"/>
      <c r="H109" s="269"/>
    </row>
    <row r="110" spans="1:8" hidden="1" x14ac:dyDescent="0.25">
      <c r="A110" s="269"/>
      <c r="B110" s="269"/>
      <c r="C110" s="269"/>
      <c r="D110" s="269"/>
      <c r="E110" s="269"/>
      <c r="F110" s="269"/>
      <c r="G110" s="269"/>
      <c r="H110" s="269"/>
    </row>
    <row r="111" spans="1:8" hidden="1" x14ac:dyDescent="0.25">
      <c r="A111" s="269"/>
      <c r="B111" s="269"/>
      <c r="C111" s="269"/>
      <c r="D111" s="269"/>
      <c r="E111" s="269"/>
      <c r="F111" s="269"/>
      <c r="G111" s="269"/>
      <c r="H111" s="269"/>
    </row>
    <row r="112" spans="1:8" hidden="1" x14ac:dyDescent="0.25">
      <c r="A112" s="269"/>
      <c r="B112" s="269"/>
      <c r="C112" s="269"/>
      <c r="D112" s="269"/>
      <c r="E112" s="269"/>
      <c r="F112" s="269"/>
      <c r="G112" s="269"/>
      <c r="H112" s="269"/>
    </row>
    <row r="113" spans="1:8" hidden="1" x14ac:dyDescent="0.25">
      <c r="A113" s="269"/>
      <c r="B113" s="269"/>
      <c r="C113" s="269"/>
      <c r="D113" s="269"/>
      <c r="E113" s="269"/>
      <c r="F113" s="269"/>
      <c r="G113" s="269"/>
      <c r="H113" s="269"/>
    </row>
    <row r="114" spans="1:8" hidden="1" x14ac:dyDescent="0.25">
      <c r="A114" s="269"/>
      <c r="B114" s="269"/>
      <c r="C114" s="269"/>
      <c r="D114" s="269"/>
      <c r="E114" s="269"/>
      <c r="F114" s="269"/>
      <c r="G114" s="269"/>
      <c r="H114" s="269"/>
    </row>
    <row r="115" spans="1:8" hidden="1" x14ac:dyDescent="0.25">
      <c r="A115" s="269"/>
      <c r="B115" s="269"/>
      <c r="C115" s="269"/>
      <c r="D115" s="269"/>
      <c r="E115" s="269"/>
      <c r="F115" s="269"/>
      <c r="G115" s="269"/>
      <c r="H115" s="269"/>
    </row>
    <row r="116" spans="1:8" hidden="1" x14ac:dyDescent="0.25">
      <c r="A116" s="269"/>
      <c r="B116" s="269"/>
      <c r="C116" s="269"/>
      <c r="D116" s="269"/>
      <c r="E116" s="269"/>
      <c r="F116" s="269"/>
      <c r="G116" s="269"/>
      <c r="H116" s="269"/>
    </row>
    <row r="117" spans="1:8" hidden="1" x14ac:dyDescent="0.25">
      <c r="A117" s="269"/>
      <c r="B117" s="269"/>
      <c r="C117" s="269"/>
      <c r="D117" s="269"/>
      <c r="E117" s="269"/>
      <c r="F117" s="269"/>
      <c r="G117" s="269"/>
      <c r="H117" s="269"/>
    </row>
    <row r="118" spans="1:8" hidden="1" x14ac:dyDescent="0.25">
      <c r="A118" s="269"/>
      <c r="B118" s="269"/>
      <c r="C118" s="269"/>
      <c r="D118" s="269"/>
      <c r="E118" s="269"/>
      <c r="F118" s="269"/>
      <c r="G118" s="269"/>
      <c r="H118" s="269"/>
    </row>
    <row r="119" spans="1:8" hidden="1" x14ac:dyDescent="0.25">
      <c r="A119" s="269"/>
      <c r="B119" s="269"/>
      <c r="C119" s="269"/>
      <c r="D119" s="269"/>
      <c r="E119" s="269"/>
      <c r="F119" s="269"/>
      <c r="G119" s="269"/>
      <c r="H119" s="269"/>
    </row>
    <row r="120" spans="1:8" hidden="1" x14ac:dyDescent="0.25">
      <c r="A120" s="269"/>
      <c r="B120" s="269"/>
      <c r="C120" s="269"/>
      <c r="D120" s="269"/>
      <c r="E120" s="269"/>
      <c r="F120" s="269"/>
      <c r="G120" s="269"/>
      <c r="H120" s="269"/>
    </row>
    <row r="121" spans="1:8" hidden="1" x14ac:dyDescent="0.25">
      <c r="A121" s="269"/>
      <c r="B121" s="269"/>
      <c r="C121" s="269"/>
      <c r="D121" s="269"/>
      <c r="E121" s="269"/>
      <c r="F121" s="269"/>
      <c r="G121" s="269"/>
      <c r="H121" s="269"/>
    </row>
    <row r="122" spans="1:8" hidden="1" x14ac:dyDescent="0.25">
      <c r="A122" s="269"/>
      <c r="B122" s="269"/>
      <c r="C122" s="269"/>
      <c r="D122" s="269"/>
      <c r="E122" s="269"/>
      <c r="F122" s="269"/>
      <c r="G122" s="269"/>
      <c r="H122" s="269"/>
    </row>
    <row r="123" spans="1:8" hidden="1" x14ac:dyDescent="0.25">
      <c r="A123" s="269"/>
      <c r="B123" s="269"/>
      <c r="C123" s="269"/>
      <c r="D123" s="269"/>
      <c r="E123" s="269"/>
      <c r="F123" s="269"/>
      <c r="G123" s="269"/>
      <c r="H123" s="269"/>
    </row>
    <row r="124" spans="1:8" hidden="1" x14ac:dyDescent="0.25">
      <c r="A124" s="269"/>
      <c r="B124" s="269"/>
      <c r="C124" s="269"/>
      <c r="D124" s="269"/>
      <c r="E124" s="269"/>
      <c r="F124" s="269"/>
      <c r="G124" s="269"/>
      <c r="H124" s="269"/>
    </row>
    <row r="125" spans="1:8" hidden="1" x14ac:dyDescent="0.25">
      <c r="A125" s="269"/>
      <c r="B125" s="269"/>
      <c r="C125" s="269"/>
      <c r="D125" s="269"/>
      <c r="E125" s="269"/>
      <c r="F125" s="269"/>
      <c r="G125" s="269"/>
      <c r="H125" s="269"/>
    </row>
    <row r="126" spans="1:8" hidden="1" x14ac:dyDescent="0.25">
      <c r="A126" s="269"/>
      <c r="B126" s="269"/>
      <c r="C126" s="269"/>
      <c r="D126" s="269"/>
      <c r="E126" s="269"/>
      <c r="F126" s="269"/>
      <c r="G126" s="269"/>
      <c r="H126" s="269"/>
    </row>
    <row r="127" spans="1:8" hidden="1" x14ac:dyDescent="0.25">
      <c r="A127" s="269"/>
      <c r="B127" s="269"/>
      <c r="C127" s="269"/>
      <c r="D127" s="269"/>
      <c r="E127" s="269"/>
      <c r="F127" s="269"/>
      <c r="G127" s="269"/>
      <c r="H127" s="269"/>
    </row>
    <row r="128" spans="1:8" hidden="1" x14ac:dyDescent="0.25">
      <c r="A128" s="269"/>
      <c r="B128" s="269"/>
      <c r="C128" s="269"/>
      <c r="D128" s="269"/>
      <c r="E128" s="269"/>
      <c r="F128" s="269"/>
      <c r="G128" s="269"/>
      <c r="H128" s="269"/>
    </row>
    <row r="129" spans="1:8" hidden="1" x14ac:dyDescent="0.25">
      <c r="A129" s="269"/>
      <c r="B129" s="269"/>
      <c r="C129" s="269"/>
      <c r="D129" s="269"/>
      <c r="E129" s="269"/>
      <c r="F129" s="269"/>
      <c r="G129" s="269"/>
      <c r="H129" s="269"/>
    </row>
    <row r="130" spans="1:8" hidden="1" x14ac:dyDescent="0.25">
      <c r="A130" s="269"/>
      <c r="B130" s="269"/>
      <c r="C130" s="269"/>
      <c r="D130" s="269"/>
      <c r="E130" s="269"/>
      <c r="F130" s="269"/>
      <c r="G130" s="269"/>
      <c r="H130" s="269"/>
    </row>
    <row r="131" spans="1:8" hidden="1" x14ac:dyDescent="0.25">
      <c r="A131" s="269"/>
      <c r="B131" s="269"/>
      <c r="C131" s="269"/>
      <c r="D131" s="269"/>
      <c r="E131" s="269"/>
      <c r="F131" s="269"/>
      <c r="G131" s="269"/>
      <c r="H131" s="269"/>
    </row>
    <row r="132" spans="1:8" hidden="1" x14ac:dyDescent="0.25">
      <c r="A132" s="269"/>
      <c r="B132" s="269"/>
      <c r="C132" s="269"/>
      <c r="D132" s="269"/>
      <c r="E132" s="269"/>
      <c r="F132" s="269"/>
      <c r="G132" s="269"/>
      <c r="H132" s="269"/>
    </row>
    <row r="133" spans="1:8" hidden="1" x14ac:dyDescent="0.25">
      <c r="A133" s="269"/>
      <c r="B133" s="269"/>
      <c r="C133" s="269"/>
      <c r="D133" s="269"/>
      <c r="E133" s="269"/>
      <c r="F133" s="269"/>
      <c r="G133" s="269"/>
      <c r="H133" s="269"/>
    </row>
    <row r="134" spans="1:8" hidden="1" x14ac:dyDescent="0.25">
      <c r="A134" s="269"/>
      <c r="B134" s="269"/>
      <c r="C134" s="269"/>
      <c r="D134" s="269"/>
      <c r="E134" s="269"/>
      <c r="F134" s="269"/>
      <c r="G134" s="269"/>
      <c r="H134" s="269"/>
    </row>
    <row r="135" spans="1:8" hidden="1" x14ac:dyDescent="0.25">
      <c r="A135" s="269"/>
      <c r="B135" s="269"/>
      <c r="C135" s="269"/>
      <c r="D135" s="269"/>
      <c r="E135" s="269"/>
      <c r="F135" s="269"/>
      <c r="G135" s="269"/>
      <c r="H135" s="269"/>
    </row>
    <row r="136" spans="1:8" hidden="1" x14ac:dyDescent="0.25">
      <c r="A136" s="269"/>
      <c r="B136" s="269"/>
      <c r="C136" s="269"/>
      <c r="D136" s="269"/>
      <c r="E136" s="269"/>
      <c r="F136" s="269"/>
      <c r="G136" s="269"/>
      <c r="H136" s="269"/>
    </row>
    <row r="137" spans="1:8" x14ac:dyDescent="0.25">
      <c r="A137" s="269"/>
      <c r="B137" s="269"/>
      <c r="C137" s="269"/>
      <c r="D137" s="269"/>
      <c r="E137" s="269"/>
      <c r="F137" s="269"/>
      <c r="G137" s="269"/>
      <c r="H137" s="269"/>
    </row>
    <row r="138" spans="1:8" x14ac:dyDescent="0.25">
      <c r="A138" s="269"/>
      <c r="B138" s="269"/>
      <c r="C138" s="269"/>
      <c r="D138" s="269"/>
      <c r="E138" s="269"/>
      <c r="F138" s="269"/>
      <c r="G138" s="269"/>
      <c r="H138" s="269"/>
    </row>
    <row r="139" spans="1:8" x14ac:dyDescent="0.25">
      <c r="A139" s="269"/>
      <c r="B139" s="269"/>
      <c r="C139" s="269"/>
      <c r="D139" s="269"/>
      <c r="E139" s="269"/>
      <c r="F139" s="269"/>
      <c r="G139" s="269"/>
      <c r="H139" s="269"/>
    </row>
    <row r="140" spans="1:8" x14ac:dyDescent="0.25">
      <c r="A140" s="269"/>
      <c r="B140" s="269"/>
      <c r="C140" s="269"/>
      <c r="D140" s="269"/>
      <c r="E140" s="269"/>
      <c r="F140" s="269"/>
      <c r="G140" s="269"/>
      <c r="H140" s="269"/>
    </row>
  </sheetData>
  <mergeCells count="1">
    <mergeCell ref="A2:H140"/>
  </mergeCells>
  <pageMargins left="0.7" right="0.7" top="0.75" bottom="0.75" header="0.3" footer="0.3"/>
  <pageSetup scale="9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68"/>
  <sheetViews>
    <sheetView showGridLines="0" zoomScale="85" zoomScaleNormal="85" workbookViewId="0">
      <pane xSplit="3" ySplit="10" topLeftCell="D12" activePane="bottomRight" state="frozen"/>
      <selection pane="topRight" activeCell="C1" sqref="C1"/>
      <selection pane="bottomLeft" activeCell="A4" sqref="A4"/>
      <selection pane="bottomRight" activeCell="N25" sqref="N25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17.7109375" style="1" customWidth="1"/>
    <col min="7" max="7" width="25.5703125" style="1" customWidth="1"/>
    <col min="8" max="8" width="15.85546875" style="1" customWidth="1"/>
    <col min="9" max="9" width="16.7109375" style="17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56"/>
      <c r="C7" s="156"/>
      <c r="D7" s="271" t="s">
        <v>130</v>
      </c>
      <c r="E7" s="272"/>
      <c r="F7" s="272"/>
      <c r="G7" s="273"/>
    </row>
    <row r="8" spans="2:15" ht="16.5" customHeight="1" x14ac:dyDescent="0.25">
      <c r="B8" s="156"/>
      <c r="C8" s="156"/>
      <c r="D8" s="274"/>
      <c r="E8" s="275"/>
      <c r="F8" s="275"/>
      <c r="G8" s="276"/>
      <c r="J8" s="14"/>
    </row>
    <row r="9" spans="2:15" ht="16.5" customHeight="1" thickBot="1" x14ac:dyDescent="0.3">
      <c r="B9" s="156"/>
      <c r="C9" s="156"/>
      <c r="D9" s="277"/>
      <c r="E9" s="278"/>
      <c r="F9" s="278"/>
      <c r="G9" s="279"/>
    </row>
    <row r="10" spans="2:15" ht="35.25" customHeight="1" thickBot="1" x14ac:dyDescent="0.3">
      <c r="B10" s="156"/>
      <c r="C10" s="156"/>
      <c r="D10" s="176" t="s">
        <v>102</v>
      </c>
      <c r="E10" s="176" t="s">
        <v>115</v>
      </c>
      <c r="F10" s="176" t="s">
        <v>116</v>
      </c>
      <c r="G10" s="138" t="s">
        <v>5</v>
      </c>
    </row>
    <row r="11" spans="2:15" ht="15.75" hidden="1" customHeight="1" x14ac:dyDescent="0.25">
      <c r="B11" s="11" t="s">
        <v>4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161" t="s">
        <v>77</v>
      </c>
      <c r="C12" s="229" t="s">
        <v>20</v>
      </c>
      <c r="D12" s="230">
        <v>762425.37699999998</v>
      </c>
      <c r="E12" s="231">
        <v>1173272.8130000001</v>
      </c>
      <c r="F12" s="230">
        <v>886240.70899999992</v>
      </c>
      <c r="G12" s="132" t="s">
        <v>21</v>
      </c>
      <c r="H12" s="133">
        <f t="shared" ref="H12:H17" si="0">SUM(D12:G12)/1000</f>
        <v>2821.9388989999998</v>
      </c>
      <c r="I12" s="23"/>
    </row>
    <row r="13" spans="2:15" ht="18" customHeight="1" x14ac:dyDescent="0.25">
      <c r="B13" s="157"/>
      <c r="C13" s="232" t="s">
        <v>105</v>
      </c>
      <c r="D13" s="258">
        <v>0</v>
      </c>
      <c r="E13" s="259">
        <v>5.6879999999999997</v>
      </c>
      <c r="F13" s="200">
        <v>14.363</v>
      </c>
      <c r="G13" s="232" t="s">
        <v>106</v>
      </c>
      <c r="H13" s="260">
        <f>SUM(D13:G13)/1000</f>
        <v>2.0050999999999999E-2</v>
      </c>
      <c r="I13" s="23"/>
    </row>
    <row r="14" spans="2:15" x14ac:dyDescent="0.25">
      <c r="B14" s="157"/>
      <c r="C14" s="233" t="s">
        <v>75</v>
      </c>
      <c r="D14" s="177">
        <v>314084.65204000002</v>
      </c>
      <c r="E14" s="198">
        <v>111687.10728000001</v>
      </c>
      <c r="F14" s="177">
        <v>415260.88404000003</v>
      </c>
      <c r="G14" s="130" t="s">
        <v>76</v>
      </c>
      <c r="H14" s="131">
        <f t="shared" si="0"/>
        <v>841.03264336000007</v>
      </c>
      <c r="I14" s="134"/>
      <c r="J14" s="85"/>
      <c r="K14" s="124"/>
    </row>
    <row r="15" spans="2:15" x14ac:dyDescent="0.25">
      <c r="B15" s="157"/>
      <c r="C15" s="234" t="s">
        <v>107</v>
      </c>
      <c r="D15" s="257">
        <v>0</v>
      </c>
      <c r="E15" s="257">
        <v>17180</v>
      </c>
      <c r="F15" s="257">
        <v>144.01</v>
      </c>
      <c r="G15" s="234" t="s">
        <v>108</v>
      </c>
      <c r="H15" s="261">
        <f>SUM(D15:G15)/1000</f>
        <v>17.324009999999998</v>
      </c>
      <c r="I15" s="134"/>
      <c r="J15" s="85"/>
      <c r="K15" s="187"/>
    </row>
    <row r="16" spans="2:15" ht="13.5" customHeight="1" x14ac:dyDescent="0.25">
      <c r="B16" s="157"/>
      <c r="C16" s="235" t="s">
        <v>14</v>
      </c>
      <c r="D16" s="178">
        <v>1706.8149999999998</v>
      </c>
      <c r="E16" s="199">
        <v>1059.2110000000002</v>
      </c>
      <c r="F16" s="178">
        <v>1368.6469999999999</v>
      </c>
      <c r="G16" s="139" t="s">
        <v>22</v>
      </c>
      <c r="H16" s="140">
        <f t="shared" si="0"/>
        <v>4.1346729999999994</v>
      </c>
      <c r="I16" s="80"/>
      <c r="J16" s="49"/>
      <c r="K16" s="124"/>
      <c r="L16" s="124"/>
      <c r="M16" s="124"/>
      <c r="N16" s="124"/>
      <c r="O16" s="124"/>
    </row>
    <row r="17" spans="2:15" ht="13.5" customHeight="1" thickBot="1" x14ac:dyDescent="0.3">
      <c r="B17" s="157"/>
      <c r="C17" s="179" t="s">
        <v>95</v>
      </c>
      <c r="D17" s="180">
        <v>25</v>
      </c>
      <c r="E17" s="236">
        <v>197</v>
      </c>
      <c r="F17" s="180">
        <v>649.7832800000001</v>
      </c>
      <c r="G17" s="181" t="s">
        <v>96</v>
      </c>
      <c r="H17" s="182">
        <f t="shared" si="0"/>
        <v>0.87178328000000005</v>
      </c>
      <c r="I17" s="80"/>
      <c r="J17" s="49"/>
      <c r="K17" s="175"/>
      <c r="L17" s="175"/>
      <c r="M17" s="175"/>
      <c r="N17" s="175"/>
      <c r="O17" s="175"/>
    </row>
    <row r="18" spans="2:15" ht="18" thickBot="1" x14ac:dyDescent="0.35">
      <c r="B18" s="125"/>
      <c r="C18" s="238" t="s">
        <v>85</v>
      </c>
      <c r="D18" s="183"/>
      <c r="E18" s="237"/>
      <c r="F18" s="237"/>
      <c r="G18" s="117"/>
      <c r="H18" s="118">
        <f>SUM(H12:H16)</f>
        <v>3684.4502763599994</v>
      </c>
      <c r="I18" s="25"/>
      <c r="K18" s="12"/>
      <c r="L18" s="12"/>
      <c r="M18" s="12"/>
      <c r="N18" s="22"/>
      <c r="O18" s="12"/>
    </row>
    <row r="19" spans="2:15" ht="16.5" thickBot="1" x14ac:dyDescent="0.3">
      <c r="B19" s="126"/>
      <c r="C19" s="156"/>
      <c r="D19" s="156"/>
      <c r="E19" s="187"/>
      <c r="F19" s="187"/>
      <c r="G19" s="156"/>
      <c r="K19" s="13"/>
      <c r="L19" s="13"/>
      <c r="M19" s="13"/>
      <c r="N19" s="22"/>
      <c r="O19" s="13"/>
    </row>
    <row r="20" spans="2:15" x14ac:dyDescent="0.25">
      <c r="B20" s="157" t="s">
        <v>3</v>
      </c>
      <c r="C20" s="213" t="s">
        <v>1</v>
      </c>
      <c r="D20" s="223">
        <v>2319140</v>
      </c>
      <c r="E20" s="223">
        <v>2522200.5</v>
      </c>
      <c r="F20" s="224">
        <v>2737850.8200000003</v>
      </c>
      <c r="G20" s="225">
        <f t="shared" ref="G20:G27" si="1">SUM(D20:F20)</f>
        <v>7579191.3200000003</v>
      </c>
      <c r="H20" s="14"/>
      <c r="I20" s="18"/>
      <c r="K20" s="31"/>
      <c r="L20" s="12"/>
      <c r="M20" s="12"/>
      <c r="N20" s="22"/>
      <c r="O20" s="12"/>
    </row>
    <row r="21" spans="2:15" x14ac:dyDescent="0.25">
      <c r="B21" s="157"/>
      <c r="C21" s="214" t="s">
        <v>78</v>
      </c>
      <c r="D21" s="215">
        <v>2682</v>
      </c>
      <c r="E21" s="215">
        <v>12138</v>
      </c>
      <c r="F21" s="212">
        <v>56807.06</v>
      </c>
      <c r="G21" s="226">
        <f t="shared" si="1"/>
        <v>71627.06</v>
      </c>
      <c r="I21" s="43"/>
      <c r="J21" s="45"/>
      <c r="K21" s="22"/>
      <c r="L21" s="22"/>
      <c r="M21" s="22"/>
      <c r="N21" s="22"/>
      <c r="O21" s="12"/>
    </row>
    <row r="22" spans="2:15" x14ac:dyDescent="0.25">
      <c r="B22" s="157"/>
      <c r="C22" s="208" t="s">
        <v>2</v>
      </c>
      <c r="D22" s="197">
        <v>5</v>
      </c>
      <c r="E22" s="197">
        <v>130</v>
      </c>
      <c r="F22" s="211">
        <v>1750</v>
      </c>
      <c r="G22" s="227">
        <f t="shared" si="1"/>
        <v>1885</v>
      </c>
      <c r="I22" s="46"/>
      <c r="K22" s="22"/>
      <c r="L22" s="22"/>
      <c r="M22" s="22"/>
      <c r="N22" s="12"/>
      <c r="O22" s="12"/>
    </row>
    <row r="23" spans="2:15" x14ac:dyDescent="0.25">
      <c r="B23" s="157"/>
      <c r="C23" s="208" t="s">
        <v>109</v>
      </c>
      <c r="D23" s="215">
        <v>0</v>
      </c>
      <c r="E23" s="215">
        <v>2002980</v>
      </c>
      <c r="F23" s="215">
        <v>200</v>
      </c>
      <c r="G23" s="215">
        <f t="shared" si="1"/>
        <v>2003180</v>
      </c>
      <c r="I23" s="46"/>
      <c r="K23" s="187"/>
      <c r="L23" s="187"/>
      <c r="M23" s="187"/>
      <c r="N23" s="187"/>
      <c r="O23" s="187"/>
    </row>
    <row r="24" spans="2:15" x14ac:dyDescent="0.25">
      <c r="B24" s="157"/>
      <c r="C24" s="209" t="s">
        <v>99</v>
      </c>
      <c r="D24" s="197">
        <v>255</v>
      </c>
      <c r="E24" s="197">
        <v>0</v>
      </c>
      <c r="F24" s="197">
        <v>40</v>
      </c>
      <c r="G24" s="197">
        <f t="shared" si="1"/>
        <v>295</v>
      </c>
      <c r="I24" s="46"/>
      <c r="K24" s="270"/>
      <c r="L24" s="270"/>
      <c r="M24" s="270"/>
      <c r="N24" s="12"/>
      <c r="O24" s="12"/>
    </row>
    <row r="25" spans="2:15" ht="16.5" thickBot="1" x14ac:dyDescent="0.3">
      <c r="B25" s="157"/>
      <c r="C25" s="210" t="s">
        <v>25</v>
      </c>
      <c r="D25" s="215">
        <v>6595</v>
      </c>
      <c r="E25" s="215">
        <v>4885</v>
      </c>
      <c r="F25" s="215">
        <v>27545</v>
      </c>
      <c r="G25" s="215">
        <f t="shared" si="1"/>
        <v>39025</v>
      </c>
      <c r="I25" s="14"/>
      <c r="K25" s="22"/>
      <c r="L25" s="22"/>
      <c r="M25" s="22"/>
      <c r="N25" s="12"/>
      <c r="O25" s="12"/>
    </row>
    <row r="26" spans="2:15" x14ac:dyDescent="0.25">
      <c r="B26" s="157"/>
      <c r="C26" s="201" t="s">
        <v>117</v>
      </c>
      <c r="D26" s="197">
        <v>0</v>
      </c>
      <c r="E26" s="197">
        <v>0</v>
      </c>
      <c r="F26" s="211">
        <v>100</v>
      </c>
      <c r="G26" s="227">
        <f t="shared" si="1"/>
        <v>100</v>
      </c>
      <c r="I26" s="14"/>
      <c r="K26" s="187"/>
      <c r="L26" s="187"/>
      <c r="M26" s="187"/>
      <c r="N26" s="187"/>
      <c r="O26" s="187"/>
    </row>
    <row r="27" spans="2:15" ht="16.5" thickBot="1" x14ac:dyDescent="0.3">
      <c r="B27" s="157"/>
      <c r="C27" s="228" t="s">
        <v>110</v>
      </c>
      <c r="D27" s="215">
        <v>0</v>
      </c>
      <c r="E27" s="215">
        <v>14000</v>
      </c>
      <c r="F27" s="215">
        <v>0</v>
      </c>
      <c r="G27" s="215">
        <f t="shared" si="1"/>
        <v>14000</v>
      </c>
      <c r="I27" s="14"/>
      <c r="K27" s="187"/>
      <c r="L27" s="187"/>
      <c r="M27" s="187"/>
      <c r="N27" s="187"/>
      <c r="O27" s="187"/>
    </row>
    <row r="28" spans="2:15" ht="16.5" thickBot="1" x14ac:dyDescent="0.3">
      <c r="B28" s="157"/>
      <c r="C28" s="24"/>
      <c r="D28" s="8"/>
      <c r="E28" s="8"/>
      <c r="F28" s="8"/>
      <c r="G28" s="27"/>
      <c r="H28" s="16"/>
      <c r="K28" s="22"/>
      <c r="L28" s="20"/>
      <c r="M28" s="20"/>
      <c r="N28" s="20"/>
      <c r="O28" s="20"/>
    </row>
    <row r="29" spans="2:15" x14ac:dyDescent="0.25">
      <c r="B29" s="216"/>
      <c r="C29" s="217" t="s">
        <v>87</v>
      </c>
      <c r="D29" s="141">
        <v>211</v>
      </c>
      <c r="E29" s="141">
        <v>228</v>
      </c>
      <c r="F29" s="202">
        <v>228</v>
      </c>
      <c r="G29" s="218">
        <f>SUM(D29)</f>
        <v>211</v>
      </c>
      <c r="H29" s="26"/>
      <c r="K29" s="22"/>
      <c r="L29" s="20"/>
      <c r="M29" s="20"/>
      <c r="N29" s="20"/>
      <c r="O29" s="20"/>
    </row>
    <row r="30" spans="2:15" ht="14.25" customHeight="1" thickBot="1" x14ac:dyDescent="0.3">
      <c r="B30" s="216"/>
      <c r="C30" s="219" t="s">
        <v>23</v>
      </c>
      <c r="D30" s="143">
        <v>2599</v>
      </c>
      <c r="E30" s="143">
        <v>2410</v>
      </c>
      <c r="F30" s="203">
        <v>2396</v>
      </c>
      <c r="G30" s="220">
        <f>SUM(D30)</f>
        <v>2599</v>
      </c>
      <c r="H30" s="26"/>
      <c r="K30" s="22"/>
      <c r="L30" s="12"/>
      <c r="M30" s="12"/>
      <c r="N30" s="12"/>
      <c r="O30" s="12"/>
    </row>
    <row r="31" spans="2:15" ht="14.25" customHeight="1" thickBot="1" x14ac:dyDescent="0.3">
      <c r="B31" s="157"/>
      <c r="C31" s="156"/>
      <c r="D31" s="156"/>
      <c r="E31" s="187"/>
      <c r="F31" s="187"/>
      <c r="G31" s="41"/>
      <c r="H31" s="156"/>
      <c r="K31" s="109"/>
      <c r="L31" s="109"/>
      <c r="M31" s="109"/>
      <c r="N31" s="109"/>
      <c r="O31" s="109"/>
    </row>
    <row r="32" spans="2:15" ht="15" customHeight="1" thickBot="1" x14ac:dyDescent="0.3">
      <c r="B32" s="157"/>
      <c r="C32" s="221" t="s">
        <v>79</v>
      </c>
      <c r="D32" s="141">
        <v>40</v>
      </c>
      <c r="E32" s="141">
        <v>39</v>
      </c>
      <c r="F32" s="202">
        <v>40</v>
      </c>
      <c r="G32" s="142">
        <f>SUM(D32)</f>
        <v>40</v>
      </c>
      <c r="H32" s="26"/>
      <c r="I32" s="17">
        <v>100</v>
      </c>
      <c r="K32" s="22"/>
      <c r="L32" s="20"/>
      <c r="M32" s="20"/>
      <c r="N32" s="20"/>
      <c r="O32" s="20"/>
    </row>
    <row r="33" spans="1:15" ht="14.25" customHeight="1" thickBot="1" x14ac:dyDescent="0.3">
      <c r="B33" s="157"/>
      <c r="C33" s="222" t="s">
        <v>80</v>
      </c>
      <c r="D33" s="143">
        <v>2770</v>
      </c>
      <c r="E33" s="143">
        <v>2599</v>
      </c>
      <c r="F33" s="203">
        <v>2584</v>
      </c>
      <c r="G33" s="110">
        <f>SUM(D33)</f>
        <v>2770</v>
      </c>
      <c r="H33" s="26"/>
      <c r="K33" s="22"/>
      <c r="L33" s="20"/>
      <c r="M33" s="20"/>
      <c r="N33" s="20"/>
      <c r="O33" s="20"/>
    </row>
    <row r="34" spans="1:15" ht="14.25" customHeight="1" thickBot="1" x14ac:dyDescent="0.3">
      <c r="B34" s="157"/>
      <c r="C34" s="156"/>
      <c r="D34" s="156"/>
      <c r="E34" s="187"/>
      <c r="F34" s="187"/>
      <c r="G34" s="41"/>
      <c r="H34" s="156"/>
      <c r="K34" s="109"/>
      <c r="L34" s="109"/>
      <c r="M34" s="109"/>
      <c r="N34" s="109"/>
      <c r="O34" s="109"/>
    </row>
    <row r="35" spans="1:15" ht="16.5" thickBot="1" x14ac:dyDescent="0.3">
      <c r="B35" s="157"/>
      <c r="C35" s="239" t="s">
        <v>6</v>
      </c>
      <c r="D35" s="193">
        <v>31</v>
      </c>
      <c r="E35" s="28">
        <v>17</v>
      </c>
      <c r="F35" s="204">
        <v>25</v>
      </c>
      <c r="G35" s="111">
        <f t="shared" ref="G35:G42" si="2">SUM(D35)</f>
        <v>31</v>
      </c>
      <c r="H35" s="26"/>
      <c r="K35" s="22"/>
      <c r="L35" s="12"/>
      <c r="M35" s="12"/>
      <c r="N35" s="12"/>
      <c r="O35" s="12"/>
    </row>
    <row r="36" spans="1:15" ht="16.5" thickBot="1" x14ac:dyDescent="0.3">
      <c r="B36" s="157"/>
      <c r="C36" s="240" t="s">
        <v>7</v>
      </c>
      <c r="D36" s="194">
        <v>645</v>
      </c>
      <c r="E36" s="3">
        <v>638</v>
      </c>
      <c r="F36" s="205">
        <v>621</v>
      </c>
      <c r="G36" s="112">
        <f t="shared" si="2"/>
        <v>645</v>
      </c>
      <c r="K36" s="22"/>
      <c r="L36" s="12"/>
      <c r="M36" s="12"/>
      <c r="N36" s="12"/>
      <c r="O36" s="12"/>
    </row>
    <row r="37" spans="1:15" ht="16.5" thickBot="1" x14ac:dyDescent="0.3">
      <c r="B37" s="157"/>
      <c r="C37" s="240" t="s">
        <v>8</v>
      </c>
      <c r="D37" s="195">
        <v>480</v>
      </c>
      <c r="E37" s="2">
        <v>441</v>
      </c>
      <c r="F37" s="206">
        <v>410</v>
      </c>
      <c r="G37" s="113">
        <f t="shared" si="2"/>
        <v>480</v>
      </c>
      <c r="K37" s="10"/>
      <c r="L37" s="12"/>
      <c r="M37" s="12"/>
      <c r="N37" s="12"/>
      <c r="O37" s="12"/>
    </row>
    <row r="38" spans="1:15" ht="16.5" thickBot="1" x14ac:dyDescent="0.3">
      <c r="B38" s="157" t="s">
        <v>15</v>
      </c>
      <c r="C38" s="240" t="s">
        <v>9</v>
      </c>
      <c r="D38" s="194">
        <v>396</v>
      </c>
      <c r="E38" s="3">
        <v>390</v>
      </c>
      <c r="F38" s="205">
        <v>388</v>
      </c>
      <c r="G38" s="112">
        <f t="shared" si="2"/>
        <v>396</v>
      </c>
      <c r="K38" s="10"/>
      <c r="L38" s="12"/>
      <c r="M38" s="12"/>
      <c r="N38" s="12"/>
      <c r="O38" s="12"/>
    </row>
    <row r="39" spans="1:15" ht="16.5" thickBot="1" x14ac:dyDescent="0.3">
      <c r="B39" s="157"/>
      <c r="C39" s="240" t="s">
        <v>10</v>
      </c>
      <c r="D39" s="195">
        <v>390</v>
      </c>
      <c r="E39" s="2">
        <v>356</v>
      </c>
      <c r="F39" s="206">
        <v>349</v>
      </c>
      <c r="G39" s="113">
        <f t="shared" si="2"/>
        <v>390</v>
      </c>
      <c r="K39" s="10"/>
      <c r="L39" s="12"/>
      <c r="M39" s="12"/>
      <c r="N39" s="12"/>
      <c r="O39" s="12"/>
    </row>
    <row r="40" spans="1:15" ht="16.5" thickBot="1" x14ac:dyDescent="0.3">
      <c r="B40" s="157"/>
      <c r="C40" s="240" t="s">
        <v>11</v>
      </c>
      <c r="D40" s="194">
        <v>281</v>
      </c>
      <c r="E40" s="3">
        <v>274</v>
      </c>
      <c r="F40" s="205">
        <v>264</v>
      </c>
      <c r="G40" s="112">
        <f t="shared" si="2"/>
        <v>281</v>
      </c>
    </row>
    <row r="41" spans="1:15" ht="16.5" thickBot="1" x14ac:dyDescent="0.3">
      <c r="B41" s="157"/>
      <c r="C41" s="240" t="s">
        <v>12</v>
      </c>
      <c r="D41" s="195">
        <v>196</v>
      </c>
      <c r="E41" s="2">
        <v>154</v>
      </c>
      <c r="F41" s="206">
        <v>181</v>
      </c>
      <c r="G41" s="113">
        <f t="shared" si="2"/>
        <v>196</v>
      </c>
    </row>
    <row r="42" spans="1:15" ht="16.5" thickBot="1" x14ac:dyDescent="0.3">
      <c r="B42" s="157"/>
      <c r="C42" s="240" t="s">
        <v>13</v>
      </c>
      <c r="D42" s="196">
        <v>391</v>
      </c>
      <c r="E42" s="243">
        <v>368</v>
      </c>
      <c r="F42" s="207">
        <v>386</v>
      </c>
      <c r="G42" s="114">
        <f t="shared" si="2"/>
        <v>391</v>
      </c>
      <c r="J42" s="15"/>
    </row>
    <row r="43" spans="1:15" ht="18" thickBot="1" x14ac:dyDescent="0.35">
      <c r="B43" s="160"/>
      <c r="C43" s="241" t="s">
        <v>16</v>
      </c>
      <c r="D43" s="122">
        <f>SUM(D35:D42)</f>
        <v>2810</v>
      </c>
      <c r="E43" s="244">
        <v>2638</v>
      </c>
      <c r="F43" s="242">
        <f>SUM(F35:F42)</f>
        <v>2624</v>
      </c>
      <c r="G43" s="123">
        <f>SUM(G35:G42)</f>
        <v>2810</v>
      </c>
      <c r="I43" s="17" t="s">
        <v>40</v>
      </c>
      <c r="J43" s="15"/>
    </row>
    <row r="44" spans="1:15" ht="16.5" thickBot="1" x14ac:dyDescent="0.3">
      <c r="A44" s="16"/>
      <c r="B44" s="127"/>
      <c r="C44" s="48"/>
      <c r="D44" s="48"/>
      <c r="E44" s="48"/>
      <c r="F44" s="48"/>
      <c r="G44" s="48"/>
      <c r="H44" s="156"/>
    </row>
    <row r="45" spans="1:15" ht="20.25" customHeight="1" thickBot="1" x14ac:dyDescent="0.3">
      <c r="B45" s="161"/>
      <c r="C45" s="245" t="s">
        <v>81</v>
      </c>
      <c r="D45" s="165">
        <v>5</v>
      </c>
      <c r="E45" s="165">
        <v>17</v>
      </c>
      <c r="F45" s="165">
        <v>14</v>
      </c>
      <c r="G45" s="166">
        <f t="shared" ref="G45:G54" si="3">SUM(D45:F45)</f>
        <v>36</v>
      </c>
    </row>
    <row r="46" spans="1:15" ht="20.25" customHeight="1" x14ac:dyDescent="0.25">
      <c r="B46" s="157"/>
      <c r="C46" s="245" t="s">
        <v>111</v>
      </c>
      <c r="D46" s="167">
        <v>0</v>
      </c>
      <c r="E46" s="167">
        <v>3</v>
      </c>
      <c r="F46" s="167">
        <v>1</v>
      </c>
      <c r="G46" s="249">
        <f t="shared" si="3"/>
        <v>4</v>
      </c>
    </row>
    <row r="47" spans="1:15" ht="20.25" customHeight="1" x14ac:dyDescent="0.25">
      <c r="B47" s="157"/>
      <c r="C47" s="188" t="s">
        <v>112</v>
      </c>
      <c r="D47" s="189">
        <v>0</v>
      </c>
      <c r="E47" s="189">
        <v>1</v>
      </c>
      <c r="F47" s="189">
        <v>0</v>
      </c>
      <c r="G47" s="190">
        <f t="shared" si="3"/>
        <v>1</v>
      </c>
    </row>
    <row r="48" spans="1:15" ht="20.25" customHeight="1" thickBot="1" x14ac:dyDescent="0.3">
      <c r="B48" s="157" t="s">
        <v>17</v>
      </c>
      <c r="C48" s="188" t="s">
        <v>103</v>
      </c>
      <c r="D48" s="167">
        <v>1</v>
      </c>
      <c r="E48" s="167">
        <v>0</v>
      </c>
      <c r="F48" s="167">
        <v>0</v>
      </c>
      <c r="G48" s="168">
        <f t="shared" si="3"/>
        <v>1</v>
      </c>
    </row>
    <row r="49" spans="2:12" ht="20.25" customHeight="1" x14ac:dyDescent="0.25">
      <c r="B49" s="157"/>
      <c r="C49" s="188" t="s">
        <v>114</v>
      </c>
      <c r="D49" s="165">
        <v>0</v>
      </c>
      <c r="E49" s="165">
        <v>2</v>
      </c>
      <c r="F49" s="165">
        <v>3</v>
      </c>
      <c r="G49" s="250">
        <f t="shared" si="3"/>
        <v>5</v>
      </c>
    </row>
    <row r="50" spans="2:12" ht="20.25" customHeight="1" thickBot="1" x14ac:dyDescent="0.3">
      <c r="B50" s="157" t="s">
        <v>18</v>
      </c>
      <c r="C50" s="188" t="s">
        <v>82</v>
      </c>
      <c r="D50" s="167">
        <v>3</v>
      </c>
      <c r="E50" s="167">
        <v>3</v>
      </c>
      <c r="F50" s="167">
        <v>11</v>
      </c>
      <c r="G50" s="249">
        <f t="shared" si="3"/>
        <v>17</v>
      </c>
    </row>
    <row r="51" spans="2:12" ht="20.25" customHeight="1" x14ac:dyDescent="0.25">
      <c r="B51" s="157"/>
      <c r="C51" s="188" t="s">
        <v>83</v>
      </c>
      <c r="D51" s="165">
        <v>205</v>
      </c>
      <c r="E51" s="165">
        <v>156</v>
      </c>
      <c r="F51" s="165">
        <v>143</v>
      </c>
      <c r="G51" s="250">
        <f t="shared" si="3"/>
        <v>504</v>
      </c>
    </row>
    <row r="52" spans="2:12" ht="20.25" customHeight="1" x14ac:dyDescent="0.25">
      <c r="B52" s="157"/>
      <c r="C52" s="188" t="s">
        <v>113</v>
      </c>
      <c r="D52" s="191">
        <v>0</v>
      </c>
      <c r="E52" s="191">
        <v>2</v>
      </c>
      <c r="F52" s="191">
        <v>0</v>
      </c>
      <c r="G52" s="192">
        <f t="shared" si="3"/>
        <v>2</v>
      </c>
    </row>
    <row r="53" spans="2:12" ht="20.25" customHeight="1" x14ac:dyDescent="0.25">
      <c r="B53" s="157"/>
      <c r="C53" s="188" t="s">
        <v>84</v>
      </c>
      <c r="D53" s="128">
        <v>21</v>
      </c>
      <c r="E53" s="128">
        <v>16</v>
      </c>
      <c r="F53" s="128">
        <v>22</v>
      </c>
      <c r="G53" s="129">
        <f t="shared" si="3"/>
        <v>59</v>
      </c>
    </row>
    <row r="54" spans="2:12" ht="20.25" customHeight="1" thickBot="1" x14ac:dyDescent="0.3">
      <c r="B54" s="160"/>
      <c r="C54" s="254" t="s">
        <v>118</v>
      </c>
      <c r="D54" s="255">
        <v>0</v>
      </c>
      <c r="E54" s="255">
        <v>0</v>
      </c>
      <c r="F54" s="255">
        <v>2</v>
      </c>
      <c r="G54" s="256">
        <f t="shared" si="3"/>
        <v>2</v>
      </c>
    </row>
    <row r="55" spans="2:12" ht="20.25" customHeight="1" thickBot="1" x14ac:dyDescent="0.3">
      <c r="B55" s="160"/>
      <c r="C55" s="251" t="s">
        <v>16</v>
      </c>
      <c r="D55" s="252">
        <f>SUM(D45:D54)</f>
        <v>235</v>
      </c>
      <c r="E55" s="253">
        <f>SUM(E45:E54)</f>
        <v>200</v>
      </c>
      <c r="F55" s="253">
        <f>SUM(F45:F54)</f>
        <v>196</v>
      </c>
      <c r="G55" s="253">
        <f>SUM(G45:G54)</f>
        <v>631</v>
      </c>
    </row>
    <row r="56" spans="2:12" ht="12.75" customHeight="1" thickBot="1" x14ac:dyDescent="0.3">
      <c r="B56" s="115"/>
      <c r="C56" s="24"/>
      <c r="D56" s="6"/>
      <c r="E56" s="6"/>
      <c r="F56" s="6"/>
      <c r="G56" s="7"/>
    </row>
    <row r="57" spans="2:12" ht="39.75" customHeight="1" thickBot="1" x14ac:dyDescent="0.35">
      <c r="B57" s="136"/>
      <c r="C57" s="116" t="s">
        <v>19</v>
      </c>
      <c r="D57" s="246">
        <v>13</v>
      </c>
      <c r="E57" s="248">
        <v>30</v>
      </c>
      <c r="F57" s="247">
        <v>31</v>
      </c>
      <c r="G57" s="29">
        <f>SUM(D57:F57)</f>
        <v>74</v>
      </c>
    </row>
    <row r="58" spans="2:12" x14ac:dyDescent="0.25">
      <c r="B58" s="21" t="s">
        <v>24</v>
      </c>
    </row>
    <row r="59" spans="2:12" x14ac:dyDescent="0.25">
      <c r="B59" s="158" t="s">
        <v>86</v>
      </c>
      <c r="C59" s="159"/>
      <c r="D59" s="156"/>
      <c r="E59" s="187"/>
      <c r="F59" s="187"/>
      <c r="G59" s="156"/>
      <c r="H59" s="156"/>
      <c r="I59" s="19"/>
      <c r="J59" s="156"/>
      <c r="K59"/>
      <c r="L59"/>
    </row>
    <row r="60" spans="2:12" x14ac:dyDescent="0.25">
      <c r="D60" s="156"/>
      <c r="E60" s="187"/>
      <c r="F60" s="187"/>
      <c r="G60" s="156"/>
      <c r="H60" s="156"/>
      <c r="I60" s="156"/>
      <c r="J60" s="156"/>
      <c r="K60"/>
      <c r="L60"/>
    </row>
    <row r="61" spans="2:12" x14ac:dyDescent="0.25">
      <c r="D61" s="156"/>
      <c r="E61" s="187"/>
      <c r="F61" s="187"/>
      <c r="G61" s="156"/>
      <c r="H61" s="156"/>
      <c r="I61" s="156"/>
      <c r="J61" s="156"/>
      <c r="K61"/>
      <c r="L61"/>
    </row>
    <row r="62" spans="2:12" x14ac:dyDescent="0.25">
      <c r="D62" s="84"/>
      <c r="E62" s="187"/>
      <c r="F62" s="187"/>
      <c r="G62"/>
      <c r="H62"/>
      <c r="I62" s="19"/>
      <c r="J62"/>
      <c r="K62"/>
      <c r="L62"/>
    </row>
    <row r="63" spans="2:12" x14ac:dyDescent="0.25">
      <c r="D63" s="84"/>
      <c r="E63" s="187"/>
      <c r="F63" s="187"/>
      <c r="G63"/>
      <c r="H63"/>
      <c r="I63" s="19"/>
      <c r="J63"/>
      <c r="K63"/>
      <c r="L63"/>
    </row>
    <row r="64" spans="2:12" x14ac:dyDescent="0.25">
      <c r="D64" s="84"/>
      <c r="E64" s="187"/>
      <c r="F64" s="187"/>
      <c r="G64"/>
      <c r="H64"/>
      <c r="I64" s="19"/>
      <c r="J64"/>
      <c r="K64"/>
      <c r="L64"/>
    </row>
    <row r="65" spans="4:14" x14ac:dyDescent="0.25"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</row>
    <row r="66" spans="4:14" x14ac:dyDescent="0.25"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</row>
    <row r="67" spans="4:14" x14ac:dyDescent="0.25">
      <c r="D67" s="84"/>
      <c r="E67" s="187"/>
      <c r="F67" s="187"/>
      <c r="G67"/>
      <c r="H67"/>
      <c r="I67" s="19"/>
      <c r="J67"/>
      <c r="K67"/>
      <c r="L67"/>
      <c r="M67"/>
      <c r="N67"/>
    </row>
    <row r="68" spans="4:14" x14ac:dyDescent="0.25">
      <c r="D68" s="84"/>
      <c r="E68" s="187"/>
      <c r="F68" s="187"/>
      <c r="G68"/>
      <c r="H68"/>
      <c r="I68" s="19"/>
      <c r="J68"/>
      <c r="K68"/>
      <c r="L68"/>
      <c r="M68"/>
      <c r="N68"/>
    </row>
  </sheetData>
  <mergeCells count="3">
    <mergeCell ref="D65:N66"/>
    <mergeCell ref="K24:M24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29"/>
  <sheetViews>
    <sheetView topLeftCell="A10" zoomScale="78" zoomScaleNormal="78" workbookViewId="0">
      <selection activeCell="AD335" sqref="AD335"/>
    </sheetView>
  </sheetViews>
  <sheetFormatPr baseColWidth="10" defaultRowHeight="15" x14ac:dyDescent="0.25"/>
  <cols>
    <col min="1" max="1" width="22.42578125" style="31" customWidth="1"/>
    <col min="2" max="2" width="20" style="31" customWidth="1"/>
    <col min="3" max="3" width="3.7109375" style="31" customWidth="1"/>
    <col min="4" max="4" width="24" customWidth="1"/>
    <col min="5" max="5" width="19" customWidth="1"/>
    <col min="6" max="6" width="11.42578125" style="31"/>
    <col min="7" max="7" width="23.5703125" style="31" bestFit="1" customWidth="1"/>
    <col min="8" max="8" width="17.7109375" style="31" bestFit="1" customWidth="1"/>
    <col min="9" max="16384" width="11.42578125" style="31"/>
  </cols>
  <sheetData>
    <row r="1" spans="1:3" ht="18.75" x14ac:dyDescent="0.3">
      <c r="A1" s="155" t="s">
        <v>26</v>
      </c>
      <c r="B1" s="155"/>
      <c r="C1" s="154"/>
    </row>
    <row r="2" spans="1:3" ht="15.75" thickBot="1" x14ac:dyDescent="0.3"/>
    <row r="3" spans="1:3" ht="15.75" thickBot="1" x14ac:dyDescent="0.3">
      <c r="A3" s="32" t="s">
        <v>102</v>
      </c>
    </row>
    <row r="4" spans="1:3" x14ac:dyDescent="0.25">
      <c r="A4" s="44" t="s">
        <v>27</v>
      </c>
      <c r="B4" s="47" t="s">
        <v>29</v>
      </c>
    </row>
    <row r="5" spans="1:3" x14ac:dyDescent="0.25">
      <c r="A5" s="82" t="s">
        <v>42</v>
      </c>
      <c r="B5" s="60">
        <v>35.018999999999998</v>
      </c>
      <c r="C5" s="30"/>
    </row>
    <row r="6" spans="1:3" x14ac:dyDescent="0.25">
      <c r="A6" s="82" t="s">
        <v>43</v>
      </c>
      <c r="B6" s="121">
        <v>0</v>
      </c>
      <c r="C6" s="30"/>
    </row>
    <row r="7" spans="1:3" x14ac:dyDescent="0.25">
      <c r="A7" s="82" t="s">
        <v>44</v>
      </c>
      <c r="B7" s="121">
        <v>1199.67</v>
      </c>
      <c r="C7" s="30"/>
    </row>
    <row r="8" spans="1:3" x14ac:dyDescent="0.25">
      <c r="A8" s="82" t="s">
        <v>45</v>
      </c>
      <c r="B8" s="121">
        <v>0.68200000000000005</v>
      </c>
      <c r="C8"/>
    </row>
    <row r="9" spans="1:3" x14ac:dyDescent="0.25">
      <c r="A9" s="82" t="s">
        <v>46</v>
      </c>
      <c r="B9" s="121">
        <v>4336.17</v>
      </c>
      <c r="C9" s="30"/>
    </row>
    <row r="10" spans="1:3" x14ac:dyDescent="0.25">
      <c r="A10" s="82" t="s">
        <v>47</v>
      </c>
      <c r="B10" s="121">
        <v>259.52999999999997</v>
      </c>
      <c r="C10" s="30"/>
    </row>
    <row r="11" spans="1:3" x14ac:dyDescent="0.25">
      <c r="A11" s="82" t="s">
        <v>48</v>
      </c>
      <c r="B11" s="121">
        <v>45.777000000000001</v>
      </c>
      <c r="C11" s="30"/>
    </row>
    <row r="12" spans="1:3" x14ac:dyDescent="0.25">
      <c r="A12" s="82" t="s">
        <v>49</v>
      </c>
      <c r="B12" s="121">
        <v>0.98399999999999999</v>
      </c>
      <c r="C12" s="30"/>
    </row>
    <row r="13" spans="1:3" x14ac:dyDescent="0.25">
      <c r="A13" s="82" t="s">
        <v>50</v>
      </c>
      <c r="B13" s="121">
        <v>32.616</v>
      </c>
      <c r="C13" s="63"/>
    </row>
    <row r="14" spans="1:3" x14ac:dyDescent="0.25">
      <c r="A14" s="82" t="s">
        <v>51</v>
      </c>
      <c r="B14" s="121">
        <v>73.061999999999998</v>
      </c>
      <c r="C14" s="30"/>
    </row>
    <row r="15" spans="1:3" x14ac:dyDescent="0.25">
      <c r="A15" s="82" t="s">
        <v>52</v>
      </c>
      <c r="B15" s="121">
        <v>33.484999999999999</v>
      </c>
      <c r="C15" s="30"/>
    </row>
    <row r="16" spans="1:3" x14ac:dyDescent="0.25">
      <c r="A16" s="82" t="s">
        <v>53</v>
      </c>
      <c r="B16" s="121">
        <v>27.407</v>
      </c>
      <c r="C16" s="30"/>
    </row>
    <row r="17" spans="1:3" x14ac:dyDescent="0.25">
      <c r="A17" s="82" t="s">
        <v>54</v>
      </c>
      <c r="B17" s="121">
        <v>105463.11199999999</v>
      </c>
      <c r="C17" s="30"/>
    </row>
    <row r="18" spans="1:3" x14ac:dyDescent="0.25">
      <c r="A18" s="82" t="s">
        <v>55</v>
      </c>
      <c r="B18" s="121">
        <v>267.72000000000003</v>
      </c>
      <c r="C18" s="30"/>
    </row>
    <row r="19" spans="1:3" s="61" customFormat="1" x14ac:dyDescent="0.25">
      <c r="A19" s="82" t="s">
        <v>56</v>
      </c>
      <c r="B19" s="121">
        <v>454.86200000000002</v>
      </c>
      <c r="C19" s="30"/>
    </row>
    <row r="20" spans="1:3" x14ac:dyDescent="0.25">
      <c r="A20" s="82" t="s">
        <v>57</v>
      </c>
      <c r="B20" s="121">
        <v>26029.214</v>
      </c>
      <c r="C20" s="30"/>
    </row>
    <row r="21" spans="1:3" x14ac:dyDescent="0.25">
      <c r="A21" s="82" t="s">
        <v>58</v>
      </c>
      <c r="B21" s="121">
        <v>203.37799999999999</v>
      </c>
      <c r="C21" s="30"/>
    </row>
    <row r="22" spans="1:3" x14ac:dyDescent="0.25">
      <c r="A22" s="82" t="s">
        <v>59</v>
      </c>
      <c r="B22" s="121">
        <v>667.63499999999999</v>
      </c>
      <c r="C22" s="30"/>
    </row>
    <row r="23" spans="1:3" x14ac:dyDescent="0.25">
      <c r="A23" s="82" t="s">
        <v>60</v>
      </c>
      <c r="B23" s="121">
        <v>61.183000000000007</v>
      </c>
      <c r="C23" s="30"/>
    </row>
    <row r="24" spans="1:3" x14ac:dyDescent="0.25">
      <c r="A24" s="82" t="s">
        <v>61</v>
      </c>
      <c r="B24" s="121">
        <v>0.91500000000000004</v>
      </c>
      <c r="C24" s="30"/>
    </row>
    <row r="25" spans="1:3" x14ac:dyDescent="0.25">
      <c r="A25" s="82" t="s">
        <v>62</v>
      </c>
      <c r="B25" s="121">
        <v>268.62</v>
      </c>
      <c r="C25" s="30"/>
    </row>
    <row r="26" spans="1:3" x14ac:dyDescent="0.25">
      <c r="A26" s="82" t="s">
        <v>63</v>
      </c>
      <c r="B26" s="121">
        <v>300.36900000000003</v>
      </c>
      <c r="C26" s="64"/>
    </row>
    <row r="27" spans="1:3" x14ac:dyDescent="0.25">
      <c r="A27" s="82" t="s">
        <v>64</v>
      </c>
      <c r="B27" s="121">
        <v>20.789000000000001</v>
      </c>
      <c r="C27" s="30"/>
    </row>
    <row r="28" spans="1:3" x14ac:dyDescent="0.25">
      <c r="A28" s="82" t="s">
        <v>65</v>
      </c>
      <c r="B28" s="121">
        <v>65064.627999999997</v>
      </c>
      <c r="C28" s="30"/>
    </row>
    <row r="29" spans="1:3" x14ac:dyDescent="0.25">
      <c r="A29" s="82" t="s">
        <v>66</v>
      </c>
      <c r="B29" s="121">
        <v>83.59</v>
      </c>
      <c r="C29" s="30"/>
    </row>
    <row r="30" spans="1:3" s="62" customFormat="1" x14ac:dyDescent="0.25">
      <c r="A30" s="82" t="s">
        <v>67</v>
      </c>
      <c r="B30" s="121">
        <v>64.256</v>
      </c>
      <c r="C30" s="30"/>
    </row>
    <row r="31" spans="1:3" x14ac:dyDescent="0.25">
      <c r="A31" s="82" t="s">
        <v>68</v>
      </c>
      <c r="B31" s="121">
        <v>1168.191</v>
      </c>
      <c r="C31" s="30"/>
    </row>
    <row r="32" spans="1:3" x14ac:dyDescent="0.25">
      <c r="A32" s="82" t="s">
        <v>69</v>
      </c>
      <c r="B32" s="121">
        <v>8.3670000000000009</v>
      </c>
      <c r="C32" s="30"/>
    </row>
    <row r="33" spans="1:6" x14ac:dyDescent="0.25">
      <c r="A33" s="82" t="s">
        <v>70</v>
      </c>
      <c r="B33" s="121">
        <v>2204.625</v>
      </c>
      <c r="C33"/>
    </row>
    <row r="34" spans="1:6" x14ac:dyDescent="0.25">
      <c r="A34" s="82" t="s">
        <v>71</v>
      </c>
      <c r="B34" s="121">
        <v>0</v>
      </c>
      <c r="C34" s="30"/>
    </row>
    <row r="35" spans="1:6" x14ac:dyDescent="0.25">
      <c r="A35" s="82" t="s">
        <v>72</v>
      </c>
      <c r="B35" s="121">
        <v>553833.37099999993</v>
      </c>
      <c r="C35" s="30"/>
    </row>
    <row r="36" spans="1:6" x14ac:dyDescent="0.25">
      <c r="A36" s="82" t="s">
        <v>73</v>
      </c>
      <c r="B36" s="121">
        <v>216.15</v>
      </c>
      <c r="C36" s="30"/>
    </row>
    <row r="37" spans="1:6" s="30" customFormat="1" ht="15.75" thickBot="1" x14ac:dyDescent="0.3">
      <c r="A37" s="66" t="s">
        <v>31</v>
      </c>
      <c r="B37" s="65">
        <f>SUM(B5:B36)</f>
        <v>762425.37699999998</v>
      </c>
      <c r="F37" s="54"/>
    </row>
    <row r="38" spans="1:6" s="30" customFormat="1" x14ac:dyDescent="0.25">
      <c r="D38"/>
      <c r="E38"/>
      <c r="F38" s="54"/>
    </row>
    <row r="39" spans="1:6" s="30" customFormat="1" x14ac:dyDescent="0.25">
      <c r="D39"/>
      <c r="E39"/>
    </row>
    <row r="40" spans="1:6" s="30" customFormat="1" x14ac:dyDescent="0.25">
      <c r="D40"/>
      <c r="E40"/>
    </row>
    <row r="41" spans="1:6" s="30" customFormat="1" x14ac:dyDescent="0.25">
      <c r="D41"/>
      <c r="E41"/>
    </row>
    <row r="42" spans="1:6" s="30" customFormat="1" x14ac:dyDescent="0.25">
      <c r="D42"/>
      <c r="E42"/>
    </row>
    <row r="43" spans="1:6" s="30" customFormat="1" x14ac:dyDescent="0.25">
      <c r="D43"/>
      <c r="E43"/>
    </row>
    <row r="44" spans="1:6" s="30" customFormat="1" x14ac:dyDescent="0.25">
      <c r="D44"/>
      <c r="E44"/>
    </row>
    <row r="45" spans="1:6" s="30" customFormat="1" x14ac:dyDescent="0.25">
      <c r="D45"/>
      <c r="E45"/>
    </row>
    <row r="46" spans="1:6" s="30" customFormat="1" x14ac:dyDescent="0.25">
      <c r="C46" s="92"/>
      <c r="D46"/>
      <c r="E46"/>
    </row>
    <row r="47" spans="1:6" s="30" customFormat="1" x14ac:dyDescent="0.25">
      <c r="D47"/>
      <c r="E47"/>
    </row>
    <row r="48" spans="1:6" s="30" customFormat="1" x14ac:dyDescent="0.25">
      <c r="D48"/>
      <c r="E48"/>
    </row>
    <row r="49" spans="1:5" s="30" customFormat="1" x14ac:dyDescent="0.25">
      <c r="D49"/>
      <c r="E49"/>
    </row>
    <row r="50" spans="1:5" s="30" customFormat="1" ht="15.75" thickBot="1" x14ac:dyDescent="0.3">
      <c r="D50"/>
      <c r="E50"/>
    </row>
    <row r="51" spans="1:5" s="30" customFormat="1" ht="15.75" thickBot="1" x14ac:dyDescent="0.3">
      <c r="A51" s="32" t="s">
        <v>115</v>
      </c>
      <c r="B51" s="187"/>
    </row>
    <row r="52" spans="1:5" s="30" customFormat="1" x14ac:dyDescent="0.25">
      <c r="A52" s="44" t="s">
        <v>27</v>
      </c>
      <c r="B52" s="47" t="s">
        <v>29</v>
      </c>
      <c r="C52" s="91"/>
    </row>
    <row r="53" spans="1:5" s="30" customFormat="1" x14ac:dyDescent="0.25">
      <c r="A53" s="82" t="s">
        <v>42</v>
      </c>
      <c r="B53" s="121">
        <v>236.47399999999999</v>
      </c>
    </row>
    <row r="54" spans="1:5" s="30" customFormat="1" x14ac:dyDescent="0.25">
      <c r="A54" s="82" t="s">
        <v>43</v>
      </c>
      <c r="B54" s="121">
        <v>6.6</v>
      </c>
      <c r="C54" s="93"/>
    </row>
    <row r="55" spans="1:5" s="30" customFormat="1" x14ac:dyDescent="0.25">
      <c r="A55" s="82" t="s">
        <v>44</v>
      </c>
      <c r="B55" s="121">
        <v>11.712</v>
      </c>
    </row>
    <row r="56" spans="1:5" s="30" customFormat="1" x14ac:dyDescent="0.25">
      <c r="A56" s="82" t="s">
        <v>45</v>
      </c>
      <c r="B56" s="121">
        <v>1.1220000000000001</v>
      </c>
    </row>
    <row r="57" spans="1:5" s="30" customFormat="1" x14ac:dyDescent="0.25">
      <c r="A57" s="82" t="s">
        <v>46</v>
      </c>
      <c r="B57" s="121">
        <v>51473.339</v>
      </c>
    </row>
    <row r="58" spans="1:5" s="30" customFormat="1" x14ac:dyDescent="0.25">
      <c r="A58" s="82" t="s">
        <v>47</v>
      </c>
      <c r="B58" s="121">
        <v>537.55999999999995</v>
      </c>
    </row>
    <row r="59" spans="1:5" s="30" customFormat="1" x14ac:dyDescent="0.25">
      <c r="A59" s="82" t="s">
        <v>48</v>
      </c>
      <c r="B59" s="121">
        <v>148.733</v>
      </c>
    </row>
    <row r="60" spans="1:5" s="30" customFormat="1" x14ac:dyDescent="0.25">
      <c r="A60" s="82" t="s">
        <v>49</v>
      </c>
      <c r="B60" s="121">
        <v>0</v>
      </c>
      <c r="C60" s="94"/>
    </row>
    <row r="61" spans="1:5" s="30" customFormat="1" x14ac:dyDescent="0.25">
      <c r="A61" s="82" t="s">
        <v>50</v>
      </c>
      <c r="B61" s="121">
        <v>119.345</v>
      </c>
    </row>
    <row r="62" spans="1:5" s="30" customFormat="1" x14ac:dyDescent="0.25">
      <c r="A62" s="82" t="s">
        <v>51</v>
      </c>
      <c r="B62" s="121">
        <v>67.983999999999995</v>
      </c>
    </row>
    <row r="63" spans="1:5" s="30" customFormat="1" x14ac:dyDescent="0.25">
      <c r="A63" s="82" t="s">
        <v>52</v>
      </c>
      <c r="B63" s="121">
        <v>112.03400000000001</v>
      </c>
    </row>
    <row r="64" spans="1:5" s="30" customFormat="1" x14ac:dyDescent="0.25">
      <c r="A64" s="82" t="s">
        <v>53</v>
      </c>
      <c r="B64" s="121">
        <v>1.7</v>
      </c>
      <c r="C64" s="87"/>
    </row>
    <row r="65" spans="1:3" s="30" customFormat="1" x14ac:dyDescent="0.25">
      <c r="A65" s="82" t="s">
        <v>54</v>
      </c>
      <c r="B65" s="121">
        <v>5988.2669999999998</v>
      </c>
      <c r="C65" s="87"/>
    </row>
    <row r="66" spans="1:3" s="30" customFormat="1" x14ac:dyDescent="0.25">
      <c r="A66" s="82" t="s">
        <v>55</v>
      </c>
      <c r="B66" s="121">
        <v>235.16900000000001</v>
      </c>
    </row>
    <row r="67" spans="1:3" s="30" customFormat="1" x14ac:dyDescent="0.25">
      <c r="A67" s="82" t="s">
        <v>56</v>
      </c>
      <c r="B67" s="121">
        <v>135.91200000000001</v>
      </c>
    </row>
    <row r="68" spans="1:3" s="30" customFormat="1" x14ac:dyDescent="0.25">
      <c r="A68" s="82" t="s">
        <v>57</v>
      </c>
      <c r="B68" s="121">
        <v>255383.78700000001</v>
      </c>
    </row>
    <row r="69" spans="1:3" s="30" customFormat="1" x14ac:dyDescent="0.25">
      <c r="A69" s="82" t="s">
        <v>58</v>
      </c>
      <c r="B69" s="121">
        <v>413.839</v>
      </c>
    </row>
    <row r="70" spans="1:3" s="30" customFormat="1" x14ac:dyDescent="0.25">
      <c r="A70" s="82" t="s">
        <v>59</v>
      </c>
      <c r="B70" s="121">
        <v>90.716999999999999</v>
      </c>
    </row>
    <row r="71" spans="1:3" s="30" customFormat="1" x14ac:dyDescent="0.25">
      <c r="A71" s="82" t="s">
        <v>60</v>
      </c>
      <c r="B71" s="121">
        <v>544.11500000000001</v>
      </c>
    </row>
    <row r="72" spans="1:3" s="30" customFormat="1" x14ac:dyDescent="0.25">
      <c r="A72" s="82" t="s">
        <v>61</v>
      </c>
      <c r="B72" s="121">
        <v>2.766</v>
      </c>
      <c r="C72" s="87"/>
    </row>
    <row r="73" spans="1:3" s="30" customFormat="1" x14ac:dyDescent="0.25">
      <c r="A73" s="82" t="s">
        <v>62</v>
      </c>
      <c r="B73" s="121">
        <v>90966.115000000005</v>
      </c>
    </row>
    <row r="74" spans="1:3" s="30" customFormat="1" x14ac:dyDescent="0.25">
      <c r="A74" s="82" t="s">
        <v>63</v>
      </c>
      <c r="B74" s="121">
        <v>110.378</v>
      </c>
    </row>
    <row r="75" spans="1:3" s="30" customFormat="1" x14ac:dyDescent="0.25">
      <c r="A75" s="82" t="s">
        <v>64</v>
      </c>
      <c r="B75" s="121">
        <v>596.779</v>
      </c>
    </row>
    <row r="76" spans="1:3" s="30" customFormat="1" x14ac:dyDescent="0.25">
      <c r="A76" s="82" t="s">
        <v>65</v>
      </c>
      <c r="B76" s="121">
        <v>231000.231</v>
      </c>
    </row>
    <row r="77" spans="1:3" s="30" customFormat="1" x14ac:dyDescent="0.25">
      <c r="A77" s="82" t="s">
        <v>66</v>
      </c>
      <c r="B77" s="121">
        <v>285.21600000000001</v>
      </c>
    </row>
    <row r="78" spans="1:3" s="30" customFormat="1" x14ac:dyDescent="0.25">
      <c r="A78" s="82" t="s">
        <v>67</v>
      </c>
      <c r="B78" s="121">
        <v>829.72400000000005</v>
      </c>
    </row>
    <row r="79" spans="1:3" s="30" customFormat="1" x14ac:dyDescent="0.25">
      <c r="A79" s="82" t="s">
        <v>68</v>
      </c>
      <c r="B79" s="121">
        <v>224525.04199999999</v>
      </c>
    </row>
    <row r="80" spans="1:3" s="30" customFormat="1" x14ac:dyDescent="0.25">
      <c r="A80" s="82" t="s">
        <v>69</v>
      </c>
      <c r="B80" s="121">
        <v>56.878999999999998</v>
      </c>
    </row>
    <row r="81" spans="1:5" s="30" customFormat="1" x14ac:dyDescent="0.25">
      <c r="A81" s="82" t="s">
        <v>70</v>
      </c>
      <c r="B81" s="121">
        <v>979.81500000000005</v>
      </c>
      <c r="C81" s="99"/>
    </row>
    <row r="82" spans="1:5" s="30" customFormat="1" x14ac:dyDescent="0.25">
      <c r="A82" s="82" t="s">
        <v>71</v>
      </c>
      <c r="B82" s="121">
        <v>2.4079999999999999</v>
      </c>
    </row>
    <row r="83" spans="1:5" s="30" customFormat="1" x14ac:dyDescent="0.25">
      <c r="A83" s="82" t="s">
        <v>72</v>
      </c>
      <c r="B83" s="121">
        <v>308292.23400000005</v>
      </c>
    </row>
    <row r="84" spans="1:5" s="30" customFormat="1" x14ac:dyDescent="0.25">
      <c r="A84" s="82" t="s">
        <v>73</v>
      </c>
      <c r="B84" s="121">
        <v>116.81699999999999</v>
      </c>
    </row>
    <row r="85" spans="1:5" s="30" customFormat="1" ht="15.75" thickBot="1" x14ac:dyDescent="0.3">
      <c r="A85" s="66" t="s">
        <v>31</v>
      </c>
      <c r="B85" s="65">
        <f>SUM(B53:B84)</f>
        <v>1173272.8130000001</v>
      </c>
    </row>
    <row r="86" spans="1:5" s="30" customFormat="1" x14ac:dyDescent="0.25">
      <c r="D86"/>
      <c r="E86"/>
    </row>
    <row r="87" spans="1:5" s="30" customFormat="1" x14ac:dyDescent="0.25">
      <c r="D87"/>
      <c r="E87"/>
    </row>
    <row r="88" spans="1:5" s="30" customFormat="1" x14ac:dyDescent="0.25">
      <c r="D88"/>
      <c r="E88"/>
    </row>
    <row r="89" spans="1:5" s="30" customFormat="1" x14ac:dyDescent="0.25">
      <c r="D89"/>
      <c r="E89"/>
    </row>
    <row r="90" spans="1:5" s="30" customFormat="1" x14ac:dyDescent="0.25">
      <c r="D90"/>
      <c r="E90"/>
    </row>
    <row r="91" spans="1:5" s="30" customFormat="1" x14ac:dyDescent="0.25">
      <c r="D91"/>
      <c r="E91"/>
    </row>
    <row r="92" spans="1:5" s="30" customFormat="1" x14ac:dyDescent="0.25">
      <c r="D92"/>
      <c r="E92"/>
    </row>
    <row r="93" spans="1:5" s="30" customFormat="1" x14ac:dyDescent="0.25">
      <c r="D93"/>
      <c r="E93"/>
    </row>
    <row r="94" spans="1:5" s="30" customFormat="1" x14ac:dyDescent="0.25">
      <c r="D94"/>
      <c r="E94"/>
    </row>
    <row r="95" spans="1:5" s="30" customFormat="1" x14ac:dyDescent="0.25">
      <c r="D95"/>
      <c r="E95"/>
    </row>
    <row r="96" spans="1:5" s="30" customFormat="1" x14ac:dyDescent="0.25">
      <c r="D96"/>
      <c r="E96"/>
    </row>
    <row r="97" spans="1:6" s="30" customFormat="1" x14ac:dyDescent="0.25">
      <c r="D97"/>
      <c r="E97"/>
    </row>
    <row r="98" spans="1:6" s="30" customFormat="1" ht="15.75" thickBot="1" x14ac:dyDescent="0.3">
      <c r="D98"/>
      <c r="E98"/>
    </row>
    <row r="99" spans="1:6" s="30" customFormat="1" ht="15.75" thickBot="1" x14ac:dyDescent="0.3">
      <c r="A99" s="32" t="s">
        <v>116</v>
      </c>
      <c r="B99" s="187"/>
      <c r="D99"/>
      <c r="E99"/>
    </row>
    <row r="100" spans="1:6" s="30" customFormat="1" x14ac:dyDescent="0.25">
      <c r="A100" s="44" t="s">
        <v>27</v>
      </c>
      <c r="B100" s="47" t="s">
        <v>29</v>
      </c>
      <c r="D100"/>
      <c r="E100"/>
    </row>
    <row r="101" spans="1:6" s="30" customFormat="1" x14ac:dyDescent="0.25">
      <c r="A101" s="82" t="s">
        <v>42</v>
      </c>
      <c r="B101" s="121">
        <v>111.79600000000001</v>
      </c>
      <c r="D101"/>
      <c r="E101"/>
    </row>
    <row r="102" spans="1:6" s="30" customFormat="1" x14ac:dyDescent="0.25">
      <c r="A102" s="82" t="s">
        <v>43</v>
      </c>
      <c r="B102" s="121">
        <v>15.366</v>
      </c>
      <c r="D102"/>
      <c r="E102"/>
    </row>
    <row r="103" spans="1:6" s="30" customFormat="1" x14ac:dyDescent="0.25">
      <c r="A103" s="82" t="s">
        <v>44</v>
      </c>
      <c r="B103" s="121">
        <v>1243.777</v>
      </c>
      <c r="D103"/>
      <c r="E103"/>
    </row>
    <row r="104" spans="1:6" s="30" customFormat="1" x14ac:dyDescent="0.25">
      <c r="A104" s="82" t="s">
        <v>45</v>
      </c>
      <c r="B104" s="121">
        <v>0.72699999999999998</v>
      </c>
      <c r="D104"/>
      <c r="E104"/>
    </row>
    <row r="105" spans="1:6" s="30" customFormat="1" x14ac:dyDescent="0.25">
      <c r="A105" s="82" t="s">
        <v>46</v>
      </c>
      <c r="B105" s="121">
        <v>6678.89</v>
      </c>
      <c r="D105"/>
      <c r="E105"/>
    </row>
    <row r="106" spans="1:6" s="30" customFormat="1" x14ac:dyDescent="0.25">
      <c r="A106" s="82" t="s">
        <v>47</v>
      </c>
      <c r="B106" s="121">
        <v>959.55100000000004</v>
      </c>
      <c r="D106"/>
      <c r="E106"/>
    </row>
    <row r="107" spans="1:6" s="30" customFormat="1" x14ac:dyDescent="0.25">
      <c r="A107" s="82" t="s">
        <v>48</v>
      </c>
      <c r="B107" s="121">
        <v>36.130000000000003</v>
      </c>
      <c r="D107"/>
      <c r="E107"/>
    </row>
    <row r="108" spans="1:6" s="30" customFormat="1" x14ac:dyDescent="0.25">
      <c r="A108" s="82" t="s">
        <v>49</v>
      </c>
      <c r="B108" s="121">
        <v>1.25</v>
      </c>
      <c r="D108"/>
      <c r="E108"/>
    </row>
    <row r="109" spans="1:6" s="30" customFormat="1" x14ac:dyDescent="0.25">
      <c r="A109" s="82" t="s">
        <v>50</v>
      </c>
      <c r="B109" s="121">
        <v>13.563000000000001</v>
      </c>
      <c r="D109"/>
      <c r="E109"/>
    </row>
    <row r="110" spans="1:6" s="30" customFormat="1" x14ac:dyDescent="0.25">
      <c r="A110" s="82" t="s">
        <v>51</v>
      </c>
      <c r="B110" s="121">
        <v>83.72</v>
      </c>
      <c r="D110"/>
      <c r="E110"/>
    </row>
    <row r="111" spans="1:6" s="30" customFormat="1" x14ac:dyDescent="0.25">
      <c r="A111" s="82" t="s">
        <v>52</v>
      </c>
      <c r="B111" s="121">
        <v>17.088999999999999</v>
      </c>
      <c r="D111"/>
      <c r="E111"/>
      <c r="F111" s="99"/>
    </row>
    <row r="112" spans="1:6" s="30" customFormat="1" x14ac:dyDescent="0.25">
      <c r="A112" s="82" t="s">
        <v>53</v>
      </c>
      <c r="B112" s="121">
        <v>31.065999999999999</v>
      </c>
      <c r="D112"/>
      <c r="E112"/>
    </row>
    <row r="113" spans="1:5" s="30" customFormat="1" x14ac:dyDescent="0.25">
      <c r="A113" s="82" t="s">
        <v>54</v>
      </c>
      <c r="B113" s="121">
        <v>1250.9760000000001</v>
      </c>
      <c r="D113"/>
      <c r="E113"/>
    </row>
    <row r="114" spans="1:5" s="30" customFormat="1" x14ac:dyDescent="0.25">
      <c r="A114" s="82" t="s">
        <v>55</v>
      </c>
      <c r="B114" s="121">
        <v>145.44999999999999</v>
      </c>
      <c r="D114"/>
      <c r="E114"/>
    </row>
    <row r="115" spans="1:5" s="30" customFormat="1" x14ac:dyDescent="0.25">
      <c r="A115" s="82" t="s">
        <v>56</v>
      </c>
      <c r="B115" s="121">
        <v>665.88099999999997</v>
      </c>
      <c r="D115"/>
      <c r="E115"/>
    </row>
    <row r="116" spans="1:5" s="30" customFormat="1" x14ac:dyDescent="0.25">
      <c r="A116" s="82" t="s">
        <v>57</v>
      </c>
      <c r="B116" s="121">
        <v>1011.144</v>
      </c>
      <c r="D116"/>
      <c r="E116"/>
    </row>
    <row r="117" spans="1:5" s="30" customFormat="1" x14ac:dyDescent="0.25">
      <c r="A117" s="82" t="s">
        <v>58</v>
      </c>
      <c r="B117" s="121">
        <v>139.25800000000001</v>
      </c>
      <c r="D117"/>
      <c r="E117"/>
    </row>
    <row r="118" spans="1:5" s="30" customFormat="1" x14ac:dyDescent="0.25">
      <c r="A118" s="82" t="s">
        <v>59</v>
      </c>
      <c r="B118" s="121">
        <v>88.1</v>
      </c>
      <c r="D118"/>
      <c r="E118"/>
    </row>
    <row r="119" spans="1:5" s="30" customFormat="1" x14ac:dyDescent="0.25">
      <c r="A119" s="82" t="s">
        <v>60</v>
      </c>
      <c r="B119" s="121">
        <v>317.87599999999998</v>
      </c>
      <c r="D119"/>
      <c r="E119"/>
    </row>
    <row r="120" spans="1:5" s="30" customFormat="1" x14ac:dyDescent="0.25">
      <c r="A120" s="82" t="s">
        <v>61</v>
      </c>
      <c r="B120" s="121">
        <v>2.3159999999999998</v>
      </c>
      <c r="D120"/>
      <c r="E120"/>
    </row>
    <row r="121" spans="1:5" s="30" customFormat="1" x14ac:dyDescent="0.25">
      <c r="A121" s="82" t="s">
        <v>62</v>
      </c>
      <c r="B121" s="121">
        <v>118.006</v>
      </c>
      <c r="D121"/>
      <c r="E121"/>
    </row>
    <row r="122" spans="1:5" s="30" customFormat="1" x14ac:dyDescent="0.25">
      <c r="A122" s="82" t="s">
        <v>63</v>
      </c>
      <c r="B122" s="121">
        <v>328.77100000000002</v>
      </c>
      <c r="D122"/>
      <c r="E122"/>
    </row>
    <row r="123" spans="1:5" s="30" customFormat="1" x14ac:dyDescent="0.25">
      <c r="A123" s="82" t="s">
        <v>64</v>
      </c>
      <c r="B123" s="121">
        <v>652.40899999999999</v>
      </c>
      <c r="C123" s="104"/>
      <c r="D123"/>
      <c r="E123"/>
    </row>
    <row r="124" spans="1:5" s="30" customFormat="1" x14ac:dyDescent="0.25">
      <c r="A124" s="82" t="s">
        <v>65</v>
      </c>
      <c r="B124" s="121">
        <v>1670.23</v>
      </c>
      <c r="D124"/>
      <c r="E124"/>
    </row>
    <row r="125" spans="1:5" s="30" customFormat="1" x14ac:dyDescent="0.25">
      <c r="A125" s="82" t="s">
        <v>66</v>
      </c>
      <c r="B125" s="121">
        <v>369.58199999999999</v>
      </c>
      <c r="D125"/>
      <c r="E125"/>
    </row>
    <row r="126" spans="1:5" s="30" customFormat="1" x14ac:dyDescent="0.25">
      <c r="A126" s="82" t="s">
        <v>67</v>
      </c>
      <c r="B126" s="121">
        <v>741.55</v>
      </c>
      <c r="D126"/>
      <c r="E126"/>
    </row>
    <row r="127" spans="1:5" s="30" customFormat="1" x14ac:dyDescent="0.25">
      <c r="A127" s="82" t="s">
        <v>68</v>
      </c>
      <c r="B127" s="121">
        <v>306.74799999999999</v>
      </c>
      <c r="D127"/>
      <c r="E127"/>
    </row>
    <row r="128" spans="1:5" s="30" customFormat="1" x14ac:dyDescent="0.25">
      <c r="A128" s="82" t="s">
        <v>69</v>
      </c>
      <c r="B128" s="121">
        <v>17.704000000000001</v>
      </c>
      <c r="D128"/>
      <c r="E128"/>
    </row>
    <row r="129" spans="1:5" s="30" customFormat="1" x14ac:dyDescent="0.25">
      <c r="A129" s="82" t="s">
        <v>70</v>
      </c>
      <c r="B129" s="121">
        <v>16453.485000000001</v>
      </c>
      <c r="C129"/>
      <c r="D129"/>
      <c r="E129"/>
    </row>
    <row r="130" spans="1:5" s="30" customFormat="1" x14ac:dyDescent="0.25">
      <c r="A130" s="82" t="s">
        <v>71</v>
      </c>
      <c r="B130" s="121">
        <v>77.834000000000003</v>
      </c>
      <c r="D130"/>
      <c r="E130"/>
    </row>
    <row r="131" spans="1:5" s="30" customFormat="1" x14ac:dyDescent="0.25">
      <c r="A131" s="82" t="s">
        <v>72</v>
      </c>
      <c r="B131" s="121">
        <v>852606.76899999997</v>
      </c>
      <c r="C131" s="104"/>
      <c r="D131"/>
      <c r="E131"/>
    </row>
    <row r="132" spans="1:5" s="30" customFormat="1" x14ac:dyDescent="0.25">
      <c r="A132" s="82" t="s">
        <v>73</v>
      </c>
      <c r="B132" s="121">
        <v>83.694999999999993</v>
      </c>
      <c r="D132"/>
      <c r="E132"/>
    </row>
    <row r="133" spans="1:5" s="30" customFormat="1" ht="15.75" thickBot="1" x14ac:dyDescent="0.3">
      <c r="A133" s="66" t="s">
        <v>31</v>
      </c>
      <c r="B133" s="65">
        <f>SUM(B101:B132)</f>
        <v>886240.70899999992</v>
      </c>
      <c r="D133"/>
      <c r="E133"/>
    </row>
    <row r="134" spans="1:5" s="30" customFormat="1" x14ac:dyDescent="0.25">
      <c r="D134"/>
      <c r="E134"/>
    </row>
    <row r="135" spans="1:5" s="30" customFormat="1" x14ac:dyDescent="0.25">
      <c r="D135"/>
      <c r="E135"/>
    </row>
    <row r="136" spans="1:5" s="30" customFormat="1" x14ac:dyDescent="0.25">
      <c r="D136"/>
      <c r="E136"/>
    </row>
    <row r="137" spans="1:5" s="30" customFormat="1" x14ac:dyDescent="0.25">
      <c r="C137" s="104"/>
      <c r="D137"/>
      <c r="E137"/>
    </row>
    <row r="138" spans="1:5" s="30" customFormat="1" x14ac:dyDescent="0.25">
      <c r="D138"/>
      <c r="E138"/>
    </row>
    <row r="139" spans="1:5" s="30" customFormat="1" x14ac:dyDescent="0.25">
      <c r="D139"/>
      <c r="E139"/>
    </row>
    <row r="140" spans="1:5" s="30" customFormat="1" x14ac:dyDescent="0.25">
      <c r="D140"/>
      <c r="E140"/>
    </row>
    <row r="141" spans="1:5" s="30" customFormat="1" hidden="1" x14ac:dyDescent="0.25">
      <c r="C141" s="119"/>
      <c r="D141"/>
      <c r="E141"/>
    </row>
    <row r="142" spans="1:5" s="30" customFormat="1" hidden="1" x14ac:dyDescent="0.25">
      <c r="C142" s="103"/>
      <c r="D142"/>
      <c r="E142"/>
    </row>
    <row r="143" spans="1:5" s="30" customFormat="1" hidden="1" x14ac:dyDescent="0.25">
      <c r="D143"/>
      <c r="E143"/>
    </row>
    <row r="144" spans="1:5" s="30" customFormat="1" hidden="1" x14ac:dyDescent="0.25">
      <c r="D144"/>
      <c r="E144"/>
    </row>
    <row r="145" spans="1:5" s="30" customFormat="1" hidden="1" x14ac:dyDescent="0.25">
      <c r="D145"/>
      <c r="E145"/>
    </row>
    <row r="146" spans="1:5" s="30" customFormat="1" hidden="1" x14ac:dyDescent="0.25">
      <c r="D146"/>
      <c r="E146"/>
    </row>
    <row r="147" spans="1:5" s="30" customFormat="1" hidden="1" x14ac:dyDescent="0.25">
      <c r="D147"/>
      <c r="E147"/>
    </row>
    <row r="148" spans="1:5" s="30" customFormat="1" hidden="1" x14ac:dyDescent="0.25">
      <c r="D148"/>
      <c r="E148"/>
    </row>
    <row r="149" spans="1:5" s="30" customFormat="1" hidden="1" x14ac:dyDescent="0.25">
      <c r="C149"/>
      <c r="D149"/>
      <c r="E149"/>
    </row>
    <row r="150" spans="1:5" s="30" customFormat="1" hidden="1" x14ac:dyDescent="0.25">
      <c r="D150"/>
      <c r="E150"/>
    </row>
    <row r="151" spans="1:5" s="30" customFormat="1" hidden="1" x14ac:dyDescent="0.25">
      <c r="D151"/>
      <c r="E151"/>
    </row>
    <row r="152" spans="1:5" s="30" customFormat="1" hidden="1" x14ac:dyDescent="0.25">
      <c r="A152"/>
      <c r="B152"/>
      <c r="D152"/>
      <c r="E152"/>
    </row>
    <row r="153" spans="1:5" s="30" customFormat="1" hidden="1" x14ac:dyDescent="0.25">
      <c r="D153"/>
      <c r="E153"/>
    </row>
    <row r="154" spans="1:5" s="30" customFormat="1" hidden="1" x14ac:dyDescent="0.25">
      <c r="D154"/>
      <c r="E154"/>
    </row>
    <row r="155" spans="1:5" s="30" customFormat="1" hidden="1" x14ac:dyDescent="0.25">
      <c r="D155"/>
      <c r="E155"/>
    </row>
    <row r="156" spans="1:5" s="30" customFormat="1" hidden="1" x14ac:dyDescent="0.25">
      <c r="D156"/>
      <c r="E156"/>
    </row>
    <row r="157" spans="1:5" s="30" customFormat="1" hidden="1" x14ac:dyDescent="0.25">
      <c r="D157"/>
      <c r="E157"/>
    </row>
    <row r="158" spans="1:5" s="30" customFormat="1" hidden="1" x14ac:dyDescent="0.25">
      <c r="D158"/>
      <c r="E158"/>
    </row>
    <row r="159" spans="1:5" s="30" customFormat="1" hidden="1" x14ac:dyDescent="0.25">
      <c r="D159"/>
      <c r="E159"/>
    </row>
    <row r="160" spans="1:5" s="30" customFormat="1" hidden="1" x14ac:dyDescent="0.25">
      <c r="C160"/>
      <c r="D160"/>
      <c r="E160"/>
    </row>
    <row r="161" spans="3:5" s="30" customFormat="1" hidden="1" x14ac:dyDescent="0.25">
      <c r="D161"/>
      <c r="E161"/>
    </row>
    <row r="162" spans="3:5" s="30" customFormat="1" hidden="1" x14ac:dyDescent="0.25">
      <c r="D162"/>
      <c r="E162"/>
    </row>
    <row r="163" spans="3:5" s="30" customFormat="1" hidden="1" x14ac:dyDescent="0.25">
      <c r="D163"/>
      <c r="E163"/>
    </row>
    <row r="164" spans="3:5" s="30" customFormat="1" hidden="1" x14ac:dyDescent="0.25">
      <c r="D164"/>
      <c r="E164"/>
    </row>
    <row r="165" spans="3:5" s="30" customFormat="1" hidden="1" x14ac:dyDescent="0.25">
      <c r="D165"/>
      <c r="E165"/>
    </row>
    <row r="166" spans="3:5" s="30" customFormat="1" hidden="1" x14ac:dyDescent="0.25">
      <c r="C166"/>
      <c r="D166"/>
      <c r="E166"/>
    </row>
    <row r="167" spans="3:5" s="30" customFormat="1" hidden="1" x14ac:dyDescent="0.25">
      <c r="D167"/>
      <c r="E167"/>
    </row>
    <row r="168" spans="3:5" s="30" customFormat="1" hidden="1" x14ac:dyDescent="0.25">
      <c r="C168"/>
      <c r="D168"/>
      <c r="E168"/>
    </row>
    <row r="169" spans="3:5" s="30" customFormat="1" hidden="1" x14ac:dyDescent="0.25">
      <c r="D169"/>
      <c r="E169"/>
    </row>
    <row r="170" spans="3:5" s="30" customFormat="1" hidden="1" x14ac:dyDescent="0.25">
      <c r="D170"/>
      <c r="E170"/>
    </row>
    <row r="171" spans="3:5" s="30" customFormat="1" hidden="1" x14ac:dyDescent="0.25">
      <c r="D171"/>
      <c r="E171"/>
    </row>
    <row r="172" spans="3:5" s="30" customFormat="1" hidden="1" x14ac:dyDescent="0.25">
      <c r="D172"/>
      <c r="E172"/>
    </row>
    <row r="173" spans="3:5" s="30" customFormat="1" hidden="1" x14ac:dyDescent="0.25">
      <c r="D173"/>
      <c r="E173"/>
    </row>
    <row r="174" spans="3:5" s="30" customFormat="1" hidden="1" x14ac:dyDescent="0.25">
      <c r="C174"/>
      <c r="D174"/>
      <c r="E174"/>
    </row>
    <row r="175" spans="3:5" s="30" customFormat="1" hidden="1" x14ac:dyDescent="0.25">
      <c r="D175"/>
      <c r="E175"/>
    </row>
    <row r="176" spans="3:5" s="30" customFormat="1" hidden="1" x14ac:dyDescent="0.25">
      <c r="D176"/>
      <c r="E176"/>
    </row>
    <row r="177" spans="3:5" s="30" customFormat="1" hidden="1" x14ac:dyDescent="0.25">
      <c r="D177"/>
      <c r="E177"/>
    </row>
    <row r="178" spans="3:5" s="30" customFormat="1" hidden="1" x14ac:dyDescent="0.25">
      <c r="C178"/>
      <c r="D178"/>
      <c r="E178"/>
    </row>
    <row r="179" spans="3:5" s="30" customFormat="1" hidden="1" x14ac:dyDescent="0.25">
      <c r="C179"/>
      <c r="D179"/>
      <c r="E179"/>
    </row>
    <row r="180" spans="3:5" s="30" customFormat="1" hidden="1" x14ac:dyDescent="0.25">
      <c r="D180"/>
      <c r="E180"/>
    </row>
    <row r="181" spans="3:5" s="30" customFormat="1" hidden="1" x14ac:dyDescent="0.25">
      <c r="D181"/>
      <c r="E181"/>
    </row>
    <row r="182" spans="3:5" s="30" customFormat="1" hidden="1" x14ac:dyDescent="0.25">
      <c r="D182"/>
      <c r="E182"/>
    </row>
    <row r="183" spans="3:5" s="30" customFormat="1" hidden="1" x14ac:dyDescent="0.25">
      <c r="D183"/>
      <c r="E183"/>
    </row>
    <row r="184" spans="3:5" s="30" customFormat="1" hidden="1" x14ac:dyDescent="0.25">
      <c r="D184"/>
      <c r="E184"/>
    </row>
    <row r="185" spans="3:5" s="30" customFormat="1" hidden="1" x14ac:dyDescent="0.25">
      <c r="D185"/>
      <c r="E185"/>
    </row>
    <row r="186" spans="3:5" s="30" customFormat="1" hidden="1" x14ac:dyDescent="0.25">
      <c r="C186"/>
      <c r="D186"/>
      <c r="E186"/>
    </row>
    <row r="187" spans="3:5" s="30" customFormat="1" hidden="1" x14ac:dyDescent="0.25">
      <c r="D187"/>
      <c r="E187"/>
    </row>
    <row r="188" spans="3:5" s="30" customFormat="1" hidden="1" x14ac:dyDescent="0.25">
      <c r="D188"/>
      <c r="E188"/>
    </row>
    <row r="189" spans="3:5" s="30" customFormat="1" hidden="1" x14ac:dyDescent="0.25">
      <c r="D189"/>
      <c r="E189"/>
    </row>
    <row r="190" spans="3:5" s="30" customFormat="1" hidden="1" x14ac:dyDescent="0.25">
      <c r="D190"/>
      <c r="E190"/>
    </row>
    <row r="191" spans="3:5" s="30" customFormat="1" hidden="1" x14ac:dyDescent="0.25">
      <c r="D191"/>
      <c r="E191"/>
    </row>
    <row r="192" spans="3:5" s="30" customFormat="1" hidden="1" x14ac:dyDescent="0.25">
      <c r="D192"/>
      <c r="E192"/>
    </row>
    <row r="193" spans="4:5" s="30" customFormat="1" hidden="1" x14ac:dyDescent="0.25">
      <c r="D193"/>
      <c r="E193"/>
    </row>
    <row r="194" spans="4:5" s="30" customFormat="1" hidden="1" x14ac:dyDescent="0.25">
      <c r="D194"/>
      <c r="E194"/>
    </row>
    <row r="195" spans="4:5" s="30" customFormat="1" hidden="1" x14ac:dyDescent="0.25">
      <c r="D195"/>
      <c r="E195"/>
    </row>
    <row r="196" spans="4:5" s="30" customFormat="1" hidden="1" x14ac:dyDescent="0.25">
      <c r="D196"/>
      <c r="E196"/>
    </row>
    <row r="197" spans="4:5" s="30" customFormat="1" hidden="1" x14ac:dyDescent="0.25">
      <c r="D197"/>
      <c r="E197"/>
    </row>
    <row r="198" spans="4:5" s="30" customFormat="1" hidden="1" x14ac:dyDescent="0.25">
      <c r="D198"/>
      <c r="E198"/>
    </row>
    <row r="199" spans="4:5" s="30" customFormat="1" hidden="1" x14ac:dyDescent="0.25">
      <c r="D199"/>
      <c r="E199"/>
    </row>
    <row r="200" spans="4:5" s="30" customFormat="1" hidden="1" x14ac:dyDescent="0.25">
      <c r="D200"/>
      <c r="E200"/>
    </row>
    <row r="201" spans="4:5" s="30" customFormat="1" hidden="1" x14ac:dyDescent="0.25">
      <c r="D201"/>
      <c r="E201"/>
    </row>
    <row r="202" spans="4:5" s="30" customFormat="1" hidden="1" x14ac:dyDescent="0.25">
      <c r="D202"/>
      <c r="E202"/>
    </row>
    <row r="203" spans="4:5" s="30" customFormat="1" hidden="1" x14ac:dyDescent="0.25">
      <c r="D203"/>
      <c r="E203"/>
    </row>
    <row r="204" spans="4:5" s="30" customFormat="1" hidden="1" x14ac:dyDescent="0.25">
      <c r="D204"/>
      <c r="E204"/>
    </row>
    <row r="205" spans="4:5" s="30" customFormat="1" hidden="1" x14ac:dyDescent="0.25">
      <c r="D205"/>
      <c r="E205"/>
    </row>
    <row r="206" spans="4:5" s="30" customFormat="1" hidden="1" x14ac:dyDescent="0.25">
      <c r="D206"/>
      <c r="E206"/>
    </row>
    <row r="207" spans="4:5" s="30" customFormat="1" hidden="1" x14ac:dyDescent="0.25">
      <c r="D207"/>
      <c r="E207"/>
    </row>
    <row r="208" spans="4:5" s="30" customFormat="1" hidden="1" x14ac:dyDescent="0.25">
      <c r="D208"/>
      <c r="E208"/>
    </row>
    <row r="209" spans="4:5" s="30" customFormat="1" hidden="1" x14ac:dyDescent="0.25">
      <c r="D209"/>
      <c r="E209"/>
    </row>
    <row r="210" spans="4:5" s="30" customFormat="1" hidden="1" x14ac:dyDescent="0.25">
      <c r="D210"/>
      <c r="E210"/>
    </row>
    <row r="211" spans="4:5" s="30" customFormat="1" hidden="1" x14ac:dyDescent="0.25">
      <c r="D211"/>
      <c r="E211"/>
    </row>
    <row r="212" spans="4:5" s="30" customFormat="1" hidden="1" x14ac:dyDescent="0.25">
      <c r="D212"/>
      <c r="E212"/>
    </row>
    <row r="213" spans="4:5" s="30" customFormat="1" hidden="1" x14ac:dyDescent="0.25">
      <c r="D213"/>
      <c r="E213"/>
    </row>
    <row r="214" spans="4:5" s="30" customFormat="1" hidden="1" x14ac:dyDescent="0.25">
      <c r="D214"/>
      <c r="E214"/>
    </row>
    <row r="215" spans="4:5" s="30" customFormat="1" hidden="1" x14ac:dyDescent="0.25">
      <c r="D215"/>
      <c r="E215"/>
    </row>
    <row r="216" spans="4:5" s="30" customFormat="1" hidden="1" x14ac:dyDescent="0.25">
      <c r="D216"/>
      <c r="E216"/>
    </row>
    <row r="217" spans="4:5" s="30" customFormat="1" hidden="1" x14ac:dyDescent="0.25">
      <c r="D217"/>
      <c r="E217"/>
    </row>
    <row r="218" spans="4:5" s="30" customFormat="1" hidden="1" x14ac:dyDescent="0.25">
      <c r="D218"/>
      <c r="E218"/>
    </row>
    <row r="219" spans="4:5" hidden="1" x14ac:dyDescent="0.25"/>
    <row r="220" spans="4:5" hidden="1" x14ac:dyDescent="0.25"/>
    <row r="221" spans="4:5" hidden="1" x14ac:dyDescent="0.25"/>
    <row r="222" spans="4:5" hidden="1" x14ac:dyDescent="0.25"/>
    <row r="223" spans="4:5" hidden="1" x14ac:dyDescent="0.25"/>
    <row r="224" spans="4:5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6" ht="7.5" customHeight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56"/>
  <sheetViews>
    <sheetView topLeftCell="B1" zoomScale="30" zoomScaleNormal="30" workbookViewId="0">
      <selection activeCell="B678" sqref="B678"/>
    </sheetView>
  </sheetViews>
  <sheetFormatPr baseColWidth="10" defaultRowHeight="15" x14ac:dyDescent="0.25"/>
  <cols>
    <col min="1" max="1" width="11.42578125" style="88" hidden="1" customWidth="1"/>
    <col min="2" max="2" width="23.5703125" style="31" customWidth="1"/>
    <col min="3" max="3" width="24.28515625" style="55" customWidth="1"/>
    <col min="4" max="4" width="4.28515625" style="31" customWidth="1"/>
    <col min="5" max="5" width="23.5703125" customWidth="1"/>
    <col min="6" max="6" width="18" customWidth="1"/>
    <col min="7" max="7" width="12" style="31" customWidth="1"/>
    <col min="8" max="8" width="23.5703125" style="31" bestFit="1" customWidth="1"/>
    <col min="9" max="9" width="17.7109375" style="31" bestFit="1" customWidth="1"/>
    <col min="10" max="16384" width="11.42578125" style="31"/>
  </cols>
  <sheetData>
    <row r="1" spans="1:7" ht="18.75" x14ac:dyDescent="0.3">
      <c r="A1" s="154"/>
      <c r="B1" s="280" t="s">
        <v>32</v>
      </c>
      <c r="C1" s="280"/>
      <c r="D1" s="30"/>
    </row>
    <row r="2" spans="1:7" ht="15.75" thickBot="1" x14ac:dyDescent="0.3">
      <c r="D2" s="30"/>
    </row>
    <row r="3" spans="1:7" ht="15.75" thickBot="1" x14ac:dyDescent="0.3">
      <c r="B3" s="32" t="s">
        <v>102</v>
      </c>
      <c r="C3" s="145"/>
      <c r="D3" s="30"/>
    </row>
    <row r="4" spans="1:7" x14ac:dyDescent="0.25">
      <c r="B4" s="44" t="s">
        <v>27</v>
      </c>
      <c r="C4" s="146"/>
      <c r="D4" s="30"/>
    </row>
    <row r="5" spans="1:7" x14ac:dyDescent="0.25">
      <c r="B5" s="82" t="s">
        <v>42</v>
      </c>
      <c r="C5" s="60">
        <v>115.73</v>
      </c>
      <c r="D5" s="30"/>
    </row>
    <row r="6" spans="1:7" s="56" customFormat="1" x14ac:dyDescent="0.25">
      <c r="A6" s="88"/>
      <c r="B6" s="82" t="s">
        <v>43</v>
      </c>
      <c r="C6" s="121">
        <v>64.08</v>
      </c>
      <c r="D6" s="30"/>
    </row>
    <row r="7" spans="1:7" x14ac:dyDescent="0.25">
      <c r="B7" s="82" t="s">
        <v>44</v>
      </c>
      <c r="C7" s="121">
        <v>425.03699999999998</v>
      </c>
      <c r="D7" s="30"/>
    </row>
    <row r="8" spans="1:7" x14ac:dyDescent="0.25">
      <c r="B8" s="82" t="s">
        <v>45</v>
      </c>
      <c r="C8" s="121">
        <v>30.53</v>
      </c>
      <c r="D8" s="30"/>
    </row>
    <row r="9" spans="1:7" x14ac:dyDescent="0.25">
      <c r="B9" s="82" t="s">
        <v>46</v>
      </c>
      <c r="C9" s="121">
        <v>7888.8340799999996</v>
      </c>
      <c r="D9"/>
    </row>
    <row r="10" spans="1:7" x14ac:dyDescent="0.25">
      <c r="B10" s="82" t="s">
        <v>47</v>
      </c>
      <c r="C10" s="121">
        <v>7244.1459199999999</v>
      </c>
      <c r="D10" s="30"/>
    </row>
    <row r="11" spans="1:7" s="57" customFormat="1" x14ac:dyDescent="0.25">
      <c r="A11" s="88"/>
      <c r="B11" s="82" t="s">
        <v>48</v>
      </c>
      <c r="C11" s="121">
        <v>22.242000000000001</v>
      </c>
      <c r="D11" s="30"/>
    </row>
    <row r="12" spans="1:7" x14ac:dyDescent="0.25">
      <c r="B12" s="82" t="s">
        <v>49</v>
      </c>
      <c r="C12" s="121">
        <v>38.65</v>
      </c>
      <c r="D12" s="30"/>
    </row>
    <row r="13" spans="1:7" x14ac:dyDescent="0.25">
      <c r="B13" s="82" t="s">
        <v>50</v>
      </c>
      <c r="C13" s="121">
        <v>544.91999999999996</v>
      </c>
      <c r="D13" s="30"/>
    </row>
    <row r="14" spans="1:7" x14ac:dyDescent="0.25">
      <c r="B14" s="82" t="s">
        <v>51</v>
      </c>
      <c r="C14" s="121">
        <v>95.17</v>
      </c>
      <c r="D14" s="67"/>
      <c r="G14" s="81"/>
    </row>
    <row r="15" spans="1:7" s="67" customFormat="1" x14ac:dyDescent="0.25">
      <c r="A15" s="88"/>
      <c r="B15" s="82" t="s">
        <v>52</v>
      </c>
      <c r="C15" s="121">
        <v>64.900000000000006</v>
      </c>
      <c r="G15" s="81"/>
    </row>
    <row r="16" spans="1:7" x14ac:dyDescent="0.25">
      <c r="B16" s="82" t="s">
        <v>53</v>
      </c>
      <c r="C16" s="121">
        <v>37.97</v>
      </c>
      <c r="D16" s="73"/>
      <c r="G16" s="81"/>
    </row>
    <row r="17" spans="1:7" x14ac:dyDescent="0.25">
      <c r="B17" s="82" t="s">
        <v>54</v>
      </c>
      <c r="C17" s="121">
        <v>1099.44</v>
      </c>
      <c r="D17" s="30"/>
      <c r="G17" s="81"/>
    </row>
    <row r="18" spans="1:7" x14ac:dyDescent="0.25">
      <c r="B18" s="82" t="s">
        <v>55</v>
      </c>
      <c r="C18" s="121">
        <v>1079.4100000000001</v>
      </c>
      <c r="D18" s="30"/>
      <c r="G18" s="81"/>
    </row>
    <row r="19" spans="1:7" x14ac:dyDescent="0.25">
      <c r="B19" s="82" t="s">
        <v>56</v>
      </c>
      <c r="C19" s="121">
        <v>220.453</v>
      </c>
      <c r="D19" s="30"/>
      <c r="G19" s="81"/>
    </row>
    <row r="20" spans="1:7" x14ac:dyDescent="0.25">
      <c r="B20" s="82" t="s">
        <v>57</v>
      </c>
      <c r="C20" s="121">
        <v>289.61200000000002</v>
      </c>
      <c r="D20" s="30"/>
      <c r="G20" s="81"/>
    </row>
    <row r="21" spans="1:7" x14ac:dyDescent="0.25">
      <c r="B21" s="82" t="s">
        <v>58</v>
      </c>
      <c r="C21" s="121">
        <v>63.23</v>
      </c>
      <c r="D21" s="30"/>
      <c r="G21" s="81"/>
    </row>
    <row r="22" spans="1:7" s="58" customFormat="1" x14ac:dyDescent="0.25">
      <c r="A22" s="88"/>
      <c r="B22" s="82" t="s">
        <v>59</v>
      </c>
      <c r="C22" s="121">
        <v>1644.57944</v>
      </c>
      <c r="D22" s="30"/>
      <c r="G22" s="81"/>
    </row>
    <row r="23" spans="1:7" x14ac:dyDescent="0.25">
      <c r="B23" s="82" t="s">
        <v>60</v>
      </c>
      <c r="C23" s="121">
        <v>69.900000000000006</v>
      </c>
      <c r="D23" s="30"/>
      <c r="G23" s="81"/>
    </row>
    <row r="24" spans="1:7" x14ac:dyDescent="0.25">
      <c r="B24" s="82" t="s">
        <v>61</v>
      </c>
      <c r="C24" s="121">
        <v>5545.3335999999999</v>
      </c>
      <c r="D24" s="30"/>
      <c r="G24" s="81"/>
    </row>
    <row r="25" spans="1:7" x14ac:dyDescent="0.25">
      <c r="B25" s="82" t="s">
        <v>62</v>
      </c>
      <c r="C25" s="121">
        <v>696.93700000000001</v>
      </c>
      <c r="D25" s="30"/>
      <c r="G25" s="81"/>
    </row>
    <row r="26" spans="1:7" x14ac:dyDescent="0.25">
      <c r="B26" s="82" t="s">
        <v>63</v>
      </c>
      <c r="C26" s="121">
        <v>411.20499999999998</v>
      </c>
      <c r="D26" s="30"/>
      <c r="G26" s="81"/>
    </row>
    <row r="27" spans="1:7" s="69" customFormat="1" x14ac:dyDescent="0.25">
      <c r="A27" s="88"/>
      <c r="B27" s="82" t="s">
        <v>64</v>
      </c>
      <c r="C27" s="121">
        <v>45.53</v>
      </c>
      <c r="D27" s="30"/>
      <c r="G27" s="81"/>
    </row>
    <row r="28" spans="1:7" x14ac:dyDescent="0.25">
      <c r="B28" s="82" t="s">
        <v>65</v>
      </c>
      <c r="C28" s="121">
        <v>5892.6249200000002</v>
      </c>
      <c r="D28" s="68"/>
      <c r="G28" s="81"/>
    </row>
    <row r="29" spans="1:7" x14ac:dyDescent="0.25">
      <c r="B29" s="82" t="s">
        <v>66</v>
      </c>
      <c r="C29" s="121">
        <v>31.16</v>
      </c>
      <c r="D29" s="30"/>
      <c r="G29" s="81"/>
    </row>
    <row r="30" spans="1:7" x14ac:dyDescent="0.25">
      <c r="B30" s="82" t="s">
        <v>67</v>
      </c>
      <c r="C30" s="121">
        <v>146.03</v>
      </c>
      <c r="D30" s="30"/>
    </row>
    <row r="31" spans="1:7" x14ac:dyDescent="0.25">
      <c r="B31" s="82" t="s">
        <v>68</v>
      </c>
      <c r="C31" s="121">
        <v>352.19499999999999</v>
      </c>
      <c r="D31" s="30"/>
    </row>
    <row r="32" spans="1:7" s="70" customFormat="1" x14ac:dyDescent="0.25">
      <c r="A32" s="88"/>
      <c r="B32" s="82" t="s">
        <v>69</v>
      </c>
      <c r="C32" s="121">
        <v>33.597999999999999</v>
      </c>
      <c r="D32" s="30"/>
    </row>
    <row r="33" spans="1:7" s="71" customFormat="1" x14ac:dyDescent="0.25">
      <c r="A33" s="88"/>
      <c r="B33" s="82" t="s">
        <v>70</v>
      </c>
      <c r="C33" s="121">
        <v>265115.38147999998</v>
      </c>
      <c r="D33" s="30"/>
    </row>
    <row r="34" spans="1:7" x14ac:dyDescent="0.25">
      <c r="B34" s="82" t="s">
        <v>71</v>
      </c>
      <c r="C34" s="121">
        <v>0</v>
      </c>
      <c r="D34" s="72"/>
    </row>
    <row r="35" spans="1:7" x14ac:dyDescent="0.25">
      <c r="B35" s="82" t="s">
        <v>72</v>
      </c>
      <c r="C35" s="121">
        <v>14719.753600000002</v>
      </c>
      <c r="D35" s="43"/>
    </row>
    <row r="36" spans="1:7" x14ac:dyDescent="0.25">
      <c r="B36" s="82" t="s">
        <v>73</v>
      </c>
      <c r="C36" s="121">
        <v>56.07</v>
      </c>
      <c r="D36" s="30"/>
    </row>
    <row r="37" spans="1:7" ht="15.75" thickBot="1" x14ac:dyDescent="0.3">
      <c r="B37" s="66" t="s">
        <v>74</v>
      </c>
      <c r="C37" s="74">
        <f>SUM(C5:C36)</f>
        <v>314084.65204000002</v>
      </c>
      <c r="D37" s="30"/>
    </row>
    <row r="38" spans="1:7" s="30" customFormat="1" ht="12.75" x14ac:dyDescent="0.2">
      <c r="G38" s="54"/>
    </row>
    <row r="39" spans="1:7" s="30" customFormat="1" x14ac:dyDescent="0.25">
      <c r="E39"/>
      <c r="F39"/>
    </row>
    <row r="40" spans="1:7" s="30" customFormat="1" x14ac:dyDescent="0.25">
      <c r="E40"/>
      <c r="F40"/>
    </row>
    <row r="41" spans="1:7" s="30" customFormat="1" x14ac:dyDescent="0.25">
      <c r="E41"/>
      <c r="F41"/>
    </row>
    <row r="42" spans="1:7" s="30" customFormat="1" x14ac:dyDescent="0.25">
      <c r="E42"/>
      <c r="F42"/>
    </row>
    <row r="43" spans="1:7" s="30" customFormat="1" x14ac:dyDescent="0.25">
      <c r="E43"/>
      <c r="F43"/>
    </row>
    <row r="44" spans="1:7" s="30" customFormat="1" x14ac:dyDescent="0.25">
      <c r="E44"/>
      <c r="F44"/>
    </row>
    <row r="45" spans="1:7" s="30" customFormat="1" x14ac:dyDescent="0.25">
      <c r="D45" s="95"/>
      <c r="E45"/>
      <c r="F45"/>
    </row>
    <row r="46" spans="1:7" s="30" customFormat="1" x14ac:dyDescent="0.25">
      <c r="E46"/>
      <c r="F46"/>
    </row>
    <row r="47" spans="1:7" s="30" customFormat="1" x14ac:dyDescent="0.25">
      <c r="D47" s="96"/>
      <c r="E47"/>
      <c r="F47"/>
    </row>
    <row r="48" spans="1:7" s="30" customFormat="1" hidden="1" x14ac:dyDescent="0.25">
      <c r="E48"/>
      <c r="F48"/>
    </row>
    <row r="49" spans="2:6" s="30" customFormat="1" hidden="1" x14ac:dyDescent="0.25">
      <c r="E49"/>
      <c r="F49"/>
    </row>
    <row r="50" spans="2:6" s="30" customFormat="1" ht="15.75" thickBot="1" x14ac:dyDescent="0.3">
      <c r="E50"/>
      <c r="F50"/>
    </row>
    <row r="51" spans="2:6" s="30" customFormat="1" ht="15.75" thickBot="1" x14ac:dyDescent="0.3">
      <c r="B51" s="32" t="s">
        <v>115</v>
      </c>
      <c r="C51" s="145"/>
      <c r="E51"/>
      <c r="F51"/>
    </row>
    <row r="52" spans="2:6" s="30" customFormat="1" x14ac:dyDescent="0.25">
      <c r="B52" s="44" t="s">
        <v>27</v>
      </c>
      <c r="C52" s="146"/>
      <c r="E52"/>
      <c r="F52"/>
    </row>
    <row r="53" spans="2:6" s="30" customFormat="1" x14ac:dyDescent="0.25">
      <c r="B53" s="82" t="s">
        <v>42</v>
      </c>
      <c r="C53" s="121">
        <v>163.13</v>
      </c>
      <c r="D53" s="97"/>
      <c r="E53"/>
      <c r="F53"/>
    </row>
    <row r="54" spans="2:6" s="30" customFormat="1" x14ac:dyDescent="0.25">
      <c r="B54" s="82" t="s">
        <v>43</v>
      </c>
      <c r="C54" s="121">
        <v>4.4800000000000004</v>
      </c>
      <c r="E54"/>
      <c r="F54"/>
    </row>
    <row r="55" spans="2:6" s="30" customFormat="1" x14ac:dyDescent="0.25">
      <c r="B55" s="82" t="s">
        <v>44</v>
      </c>
      <c r="C55" s="121">
        <v>167.8</v>
      </c>
      <c r="E55"/>
      <c r="F55"/>
    </row>
    <row r="56" spans="2:6" s="30" customFormat="1" x14ac:dyDescent="0.25">
      <c r="B56" s="82" t="s">
        <v>45</v>
      </c>
      <c r="C56" s="121">
        <v>12.77</v>
      </c>
      <c r="E56"/>
      <c r="F56"/>
    </row>
    <row r="57" spans="2:6" s="30" customFormat="1" x14ac:dyDescent="0.25">
      <c r="B57" s="82" t="s">
        <v>46</v>
      </c>
      <c r="C57" s="121">
        <v>5158.5654800000002</v>
      </c>
      <c r="E57"/>
      <c r="F57"/>
    </row>
    <row r="58" spans="2:6" s="30" customFormat="1" x14ac:dyDescent="0.25">
      <c r="B58" s="82" t="s">
        <v>47</v>
      </c>
      <c r="C58" s="121">
        <v>1668.46</v>
      </c>
      <c r="E58"/>
      <c r="F58"/>
    </row>
    <row r="59" spans="2:6" s="30" customFormat="1" x14ac:dyDescent="0.25">
      <c r="B59" s="82" t="s">
        <v>48</v>
      </c>
      <c r="C59" s="121">
        <v>1052.298</v>
      </c>
      <c r="E59"/>
      <c r="F59"/>
    </row>
    <row r="60" spans="2:6" s="30" customFormat="1" x14ac:dyDescent="0.25">
      <c r="B60" s="82" t="s">
        <v>49</v>
      </c>
      <c r="C60" s="121">
        <v>71.180000000000007</v>
      </c>
      <c r="E60"/>
      <c r="F60"/>
    </row>
    <row r="61" spans="2:6" s="30" customFormat="1" x14ac:dyDescent="0.25">
      <c r="B61" s="82" t="s">
        <v>50</v>
      </c>
      <c r="C61" s="121">
        <v>653.09</v>
      </c>
      <c r="E61"/>
      <c r="F61"/>
    </row>
    <row r="62" spans="2:6" s="30" customFormat="1" x14ac:dyDescent="0.25">
      <c r="B62" s="82" t="s">
        <v>51</v>
      </c>
      <c r="C62" s="121">
        <v>275.99</v>
      </c>
      <c r="E62"/>
      <c r="F62"/>
    </row>
    <row r="63" spans="2:6" s="30" customFormat="1" x14ac:dyDescent="0.25">
      <c r="B63" s="82" t="s">
        <v>52</v>
      </c>
      <c r="C63" s="121">
        <v>44.35</v>
      </c>
      <c r="D63" s="88"/>
      <c r="E63"/>
      <c r="F63"/>
    </row>
    <row r="64" spans="2:6" s="30" customFormat="1" x14ac:dyDescent="0.25">
      <c r="B64" s="82" t="s">
        <v>53</v>
      </c>
      <c r="C64" s="121">
        <v>1.65</v>
      </c>
      <c r="E64"/>
      <c r="F64"/>
    </row>
    <row r="65" spans="2:6" s="30" customFormat="1" x14ac:dyDescent="0.25">
      <c r="B65" s="82" t="s">
        <v>54</v>
      </c>
      <c r="C65" s="121">
        <v>2349.65</v>
      </c>
      <c r="D65" s="98"/>
      <c r="E65"/>
      <c r="F65"/>
    </row>
    <row r="66" spans="2:6" s="30" customFormat="1" x14ac:dyDescent="0.25">
      <c r="B66" s="82" t="s">
        <v>55</v>
      </c>
      <c r="C66" s="121">
        <v>888.19</v>
      </c>
      <c r="D66" s="98"/>
      <c r="E66"/>
      <c r="F66"/>
    </row>
    <row r="67" spans="2:6" s="30" customFormat="1" x14ac:dyDescent="0.25">
      <c r="B67" s="82" t="s">
        <v>56</v>
      </c>
      <c r="C67" s="121">
        <v>565.75300000000004</v>
      </c>
      <c r="D67" s="98"/>
      <c r="E67"/>
      <c r="F67"/>
    </row>
    <row r="68" spans="2:6" s="30" customFormat="1" x14ac:dyDescent="0.25">
      <c r="B68" s="82" t="s">
        <v>57</v>
      </c>
      <c r="C68" s="121">
        <v>507.12</v>
      </c>
      <c r="D68" s="100"/>
      <c r="E68"/>
      <c r="F68"/>
    </row>
    <row r="69" spans="2:6" s="30" customFormat="1" x14ac:dyDescent="0.25">
      <c r="B69" s="82" t="s">
        <v>58</v>
      </c>
      <c r="C69" s="121">
        <v>101.313</v>
      </c>
      <c r="D69" s="100"/>
      <c r="E69"/>
      <c r="F69"/>
    </row>
    <row r="70" spans="2:6" s="30" customFormat="1" x14ac:dyDescent="0.25">
      <c r="B70" s="82" t="s">
        <v>59</v>
      </c>
      <c r="C70" s="121">
        <v>278.45</v>
      </c>
      <c r="D70" s="98"/>
      <c r="E70"/>
      <c r="F70"/>
    </row>
    <row r="71" spans="2:6" s="30" customFormat="1" x14ac:dyDescent="0.25">
      <c r="B71" s="82" t="s">
        <v>60</v>
      </c>
      <c r="C71" s="121">
        <v>69.820000000000007</v>
      </c>
      <c r="E71"/>
      <c r="F71"/>
    </row>
    <row r="72" spans="2:6" s="30" customFormat="1" x14ac:dyDescent="0.25">
      <c r="B72" s="82" t="s">
        <v>61</v>
      </c>
      <c r="C72" s="121">
        <v>53.07</v>
      </c>
      <c r="E72"/>
      <c r="F72"/>
    </row>
    <row r="73" spans="2:6" s="30" customFormat="1" x14ac:dyDescent="0.25">
      <c r="B73" s="82" t="s">
        <v>62</v>
      </c>
      <c r="C73" s="121">
        <v>292.62</v>
      </c>
      <c r="D73" s="100"/>
      <c r="E73"/>
      <c r="F73"/>
    </row>
    <row r="74" spans="2:6" s="30" customFormat="1" x14ac:dyDescent="0.25">
      <c r="B74" s="82" t="s">
        <v>63</v>
      </c>
      <c r="C74" s="121">
        <v>1947.0124799999999</v>
      </c>
      <c r="E74"/>
      <c r="F74"/>
    </row>
    <row r="75" spans="2:6" s="30" customFormat="1" x14ac:dyDescent="0.25">
      <c r="B75" s="82" t="s">
        <v>64</v>
      </c>
      <c r="C75" s="121">
        <v>964.06400000000008</v>
      </c>
      <c r="E75"/>
      <c r="F75"/>
    </row>
    <row r="76" spans="2:6" s="30" customFormat="1" x14ac:dyDescent="0.25">
      <c r="B76" s="82" t="s">
        <v>65</v>
      </c>
      <c r="C76" s="121">
        <v>3976.7483999999999</v>
      </c>
      <c r="E76"/>
      <c r="F76"/>
    </row>
    <row r="77" spans="2:6" s="30" customFormat="1" x14ac:dyDescent="0.25">
      <c r="B77" s="82" t="s">
        <v>66</v>
      </c>
      <c r="C77" s="121">
        <v>72.13</v>
      </c>
      <c r="E77"/>
      <c r="F77"/>
    </row>
    <row r="78" spans="2:6" s="30" customFormat="1" x14ac:dyDescent="0.25">
      <c r="B78" s="82" t="s">
        <v>67</v>
      </c>
      <c r="C78" s="121">
        <v>181.77</v>
      </c>
      <c r="E78"/>
      <c r="F78"/>
    </row>
    <row r="79" spans="2:6" s="30" customFormat="1" x14ac:dyDescent="0.25">
      <c r="B79" s="82" t="s">
        <v>68</v>
      </c>
      <c r="C79" s="121">
        <v>229.03</v>
      </c>
      <c r="E79"/>
      <c r="F79"/>
    </row>
    <row r="80" spans="2:6" s="30" customFormat="1" x14ac:dyDescent="0.25">
      <c r="B80" s="82" t="s">
        <v>69</v>
      </c>
      <c r="C80" s="121">
        <v>62.85</v>
      </c>
      <c r="E80"/>
      <c r="F80"/>
    </row>
    <row r="81" spans="2:6" s="30" customFormat="1" x14ac:dyDescent="0.25">
      <c r="B81" s="82" t="s">
        <v>70</v>
      </c>
      <c r="C81" s="121">
        <v>39264.147959999995</v>
      </c>
      <c r="E81"/>
      <c r="F81"/>
    </row>
    <row r="82" spans="2:6" s="30" customFormat="1" x14ac:dyDescent="0.25">
      <c r="B82" s="82" t="s">
        <v>71</v>
      </c>
      <c r="C82" s="121">
        <v>2.5859999999999999</v>
      </c>
      <c r="E82"/>
      <c r="F82"/>
    </row>
    <row r="83" spans="2:6" s="30" customFormat="1" x14ac:dyDescent="0.25">
      <c r="B83" s="82" t="s">
        <v>72</v>
      </c>
      <c r="C83" s="121">
        <v>50510.128960000009</v>
      </c>
      <c r="E83"/>
      <c r="F83"/>
    </row>
    <row r="84" spans="2:6" s="30" customFormat="1" x14ac:dyDescent="0.25">
      <c r="B84" s="82" t="s">
        <v>73</v>
      </c>
      <c r="C84" s="121">
        <v>96.89</v>
      </c>
      <c r="E84"/>
      <c r="F84"/>
    </row>
    <row r="85" spans="2:6" s="30" customFormat="1" ht="15.75" thickBot="1" x14ac:dyDescent="0.3">
      <c r="B85" s="66" t="s">
        <v>74</v>
      </c>
      <c r="C85" s="74">
        <f>SUM(C53:C84)</f>
        <v>111687.10728000001</v>
      </c>
      <c r="E85"/>
      <c r="F85"/>
    </row>
    <row r="86" spans="2:6" s="30" customFormat="1" x14ac:dyDescent="0.25">
      <c r="B86"/>
      <c r="C86"/>
      <c r="E86"/>
      <c r="F86"/>
    </row>
    <row r="87" spans="2:6" s="30" customFormat="1" x14ac:dyDescent="0.25">
      <c r="E87"/>
      <c r="F87"/>
    </row>
    <row r="88" spans="2:6" s="30" customFormat="1" x14ac:dyDescent="0.25">
      <c r="E88"/>
      <c r="F88"/>
    </row>
    <row r="89" spans="2:6" s="30" customFormat="1" x14ac:dyDescent="0.25">
      <c r="E89"/>
      <c r="F89"/>
    </row>
    <row r="90" spans="2:6" s="30" customFormat="1" x14ac:dyDescent="0.25">
      <c r="E90"/>
      <c r="F90"/>
    </row>
    <row r="91" spans="2:6" s="30" customFormat="1" x14ac:dyDescent="0.25">
      <c r="E91"/>
      <c r="F91"/>
    </row>
    <row r="92" spans="2:6" s="30" customFormat="1" x14ac:dyDescent="0.25">
      <c r="E92"/>
      <c r="F92"/>
    </row>
    <row r="93" spans="2:6" s="30" customFormat="1" x14ac:dyDescent="0.25">
      <c r="E93"/>
      <c r="F93"/>
    </row>
    <row r="94" spans="2:6" s="30" customFormat="1" ht="2.25" customHeight="1" x14ac:dyDescent="0.25">
      <c r="E94"/>
      <c r="F94"/>
    </row>
    <row r="95" spans="2:6" s="30" customFormat="1" hidden="1" x14ac:dyDescent="0.25">
      <c r="D95" s="108"/>
      <c r="E95"/>
      <c r="F95"/>
    </row>
    <row r="96" spans="2:6" s="30" customFormat="1" hidden="1" x14ac:dyDescent="0.25">
      <c r="E96"/>
      <c r="F96"/>
    </row>
    <row r="97" spans="2:7" s="30" customFormat="1" hidden="1" x14ac:dyDescent="0.25">
      <c r="E97"/>
      <c r="F97"/>
    </row>
    <row r="98" spans="2:7" s="30" customFormat="1" ht="15.75" thickBot="1" x14ac:dyDescent="0.3">
      <c r="B98" s="31"/>
      <c r="C98" s="31"/>
      <c r="E98"/>
      <c r="F98"/>
    </row>
    <row r="99" spans="2:7" s="30" customFormat="1" ht="15.75" thickBot="1" x14ac:dyDescent="0.3">
      <c r="B99" s="32" t="s">
        <v>116</v>
      </c>
      <c r="C99" s="187"/>
      <c r="E99"/>
      <c r="F99"/>
    </row>
    <row r="100" spans="2:7" s="30" customFormat="1" x14ac:dyDescent="0.25">
      <c r="B100" s="44" t="s">
        <v>27</v>
      </c>
      <c r="C100" s="47" t="s">
        <v>29</v>
      </c>
      <c r="E100"/>
      <c r="F100"/>
    </row>
    <row r="101" spans="2:7" s="30" customFormat="1" x14ac:dyDescent="0.25">
      <c r="B101" s="82" t="s">
        <v>42</v>
      </c>
      <c r="C101" s="121">
        <v>111.79600000000001</v>
      </c>
      <c r="E101"/>
      <c r="F101"/>
    </row>
    <row r="102" spans="2:7" s="30" customFormat="1" x14ac:dyDescent="0.25">
      <c r="B102" s="82" t="s">
        <v>43</v>
      </c>
      <c r="C102" s="121">
        <v>15.366</v>
      </c>
      <c r="E102"/>
      <c r="F102"/>
    </row>
    <row r="103" spans="2:7" s="30" customFormat="1" x14ac:dyDescent="0.25">
      <c r="B103" s="82" t="s">
        <v>44</v>
      </c>
      <c r="C103" s="121">
        <v>1243.777</v>
      </c>
      <c r="E103"/>
      <c r="F103"/>
      <c r="G103" s="100"/>
    </row>
    <row r="104" spans="2:7" s="30" customFormat="1" x14ac:dyDescent="0.25">
      <c r="B104" s="82" t="s">
        <v>45</v>
      </c>
      <c r="C104" s="121">
        <v>0.72699999999999998</v>
      </c>
      <c r="E104"/>
      <c r="F104"/>
    </row>
    <row r="105" spans="2:7" s="30" customFormat="1" x14ac:dyDescent="0.25">
      <c r="B105" s="82" t="s">
        <v>46</v>
      </c>
      <c r="C105" s="121">
        <v>6678.89</v>
      </c>
      <c r="E105"/>
      <c r="F105"/>
    </row>
    <row r="106" spans="2:7" s="30" customFormat="1" x14ac:dyDescent="0.25">
      <c r="B106" s="82" t="s">
        <v>47</v>
      </c>
      <c r="C106" s="121">
        <v>959.55100000000004</v>
      </c>
      <c r="E106"/>
      <c r="F106"/>
    </row>
    <row r="107" spans="2:7" s="30" customFormat="1" x14ac:dyDescent="0.25">
      <c r="B107" s="82" t="s">
        <v>48</v>
      </c>
      <c r="C107" s="121">
        <v>36.130000000000003</v>
      </c>
      <c r="E107"/>
      <c r="F107"/>
    </row>
    <row r="108" spans="2:7" s="30" customFormat="1" x14ac:dyDescent="0.25">
      <c r="B108" s="82" t="s">
        <v>49</v>
      </c>
      <c r="C108" s="121">
        <v>1.25</v>
      </c>
      <c r="E108"/>
      <c r="F108"/>
    </row>
    <row r="109" spans="2:7" s="30" customFormat="1" x14ac:dyDescent="0.25">
      <c r="B109" s="82" t="s">
        <v>50</v>
      </c>
      <c r="C109" s="121">
        <v>13.563000000000001</v>
      </c>
      <c r="E109"/>
      <c r="F109"/>
    </row>
    <row r="110" spans="2:7" s="30" customFormat="1" x14ac:dyDescent="0.25">
      <c r="B110" s="82" t="s">
        <v>51</v>
      </c>
      <c r="C110" s="121">
        <v>83.72</v>
      </c>
      <c r="E110"/>
      <c r="F110"/>
    </row>
    <row r="111" spans="2:7" s="30" customFormat="1" x14ac:dyDescent="0.25">
      <c r="B111" s="82" t="s">
        <v>52</v>
      </c>
      <c r="C111" s="121">
        <v>17.088999999999999</v>
      </c>
      <c r="E111"/>
      <c r="F111"/>
    </row>
    <row r="112" spans="2:7" s="30" customFormat="1" x14ac:dyDescent="0.25">
      <c r="B112" s="82" t="s">
        <v>53</v>
      </c>
      <c r="C112" s="121">
        <v>31.065999999999999</v>
      </c>
      <c r="E112"/>
      <c r="F112"/>
    </row>
    <row r="113" spans="2:6" s="30" customFormat="1" x14ac:dyDescent="0.25">
      <c r="B113" s="82" t="s">
        <v>54</v>
      </c>
      <c r="C113" s="121">
        <v>1250.9760000000001</v>
      </c>
      <c r="E113"/>
      <c r="F113"/>
    </row>
    <row r="114" spans="2:6" s="30" customFormat="1" x14ac:dyDescent="0.25">
      <c r="B114" s="82" t="s">
        <v>55</v>
      </c>
      <c r="C114" s="121">
        <v>145.44999999999999</v>
      </c>
      <c r="D114"/>
      <c r="E114"/>
      <c r="F114"/>
    </row>
    <row r="115" spans="2:6" s="30" customFormat="1" x14ac:dyDescent="0.25">
      <c r="B115" s="82" t="s">
        <v>56</v>
      </c>
      <c r="C115" s="121">
        <v>665.88099999999997</v>
      </c>
      <c r="E115"/>
      <c r="F115"/>
    </row>
    <row r="116" spans="2:6" s="30" customFormat="1" x14ac:dyDescent="0.25">
      <c r="B116" s="82" t="s">
        <v>57</v>
      </c>
      <c r="C116" s="121">
        <v>1011.144</v>
      </c>
      <c r="D116"/>
      <c r="E116"/>
      <c r="F116"/>
    </row>
    <row r="117" spans="2:6" s="30" customFormat="1" x14ac:dyDescent="0.25">
      <c r="B117" s="82" t="s">
        <v>58</v>
      </c>
      <c r="C117" s="121">
        <v>139.25800000000001</v>
      </c>
      <c r="E117"/>
      <c r="F117"/>
    </row>
    <row r="118" spans="2:6" s="30" customFormat="1" x14ac:dyDescent="0.25">
      <c r="B118" s="82" t="s">
        <v>59</v>
      </c>
      <c r="C118" s="121">
        <v>88.1</v>
      </c>
      <c r="E118"/>
      <c r="F118"/>
    </row>
    <row r="119" spans="2:6" s="30" customFormat="1" x14ac:dyDescent="0.25">
      <c r="B119" s="82" t="s">
        <v>60</v>
      </c>
      <c r="C119" s="121">
        <v>317.87599999999998</v>
      </c>
      <c r="E119"/>
      <c r="F119"/>
    </row>
    <row r="120" spans="2:6" s="30" customFormat="1" x14ac:dyDescent="0.25">
      <c r="B120" s="82" t="s">
        <v>61</v>
      </c>
      <c r="C120" s="121">
        <v>2.3159999999999998</v>
      </c>
      <c r="D120" s="105"/>
      <c r="E120"/>
      <c r="F120"/>
    </row>
    <row r="121" spans="2:6" s="30" customFormat="1" x14ac:dyDescent="0.25">
      <c r="B121" s="82" t="s">
        <v>62</v>
      </c>
      <c r="C121" s="121">
        <v>118.006</v>
      </c>
      <c r="E121"/>
      <c r="F121"/>
    </row>
    <row r="122" spans="2:6" s="30" customFormat="1" x14ac:dyDescent="0.25">
      <c r="B122" s="82" t="s">
        <v>63</v>
      </c>
      <c r="C122" s="121">
        <v>328.77100000000002</v>
      </c>
      <c r="D122" s="105"/>
      <c r="E122"/>
      <c r="F122"/>
    </row>
    <row r="123" spans="2:6" s="30" customFormat="1" x14ac:dyDescent="0.25">
      <c r="B123" s="82" t="s">
        <v>64</v>
      </c>
      <c r="C123" s="121">
        <v>652.40899999999999</v>
      </c>
      <c r="E123"/>
      <c r="F123"/>
    </row>
    <row r="124" spans="2:6" s="30" customFormat="1" x14ac:dyDescent="0.25">
      <c r="B124" s="82" t="s">
        <v>65</v>
      </c>
      <c r="C124" s="121">
        <v>1670.23</v>
      </c>
      <c r="E124"/>
      <c r="F124"/>
    </row>
    <row r="125" spans="2:6" s="30" customFormat="1" x14ac:dyDescent="0.25">
      <c r="B125" s="82" t="s">
        <v>66</v>
      </c>
      <c r="C125" s="121">
        <v>369.58199999999999</v>
      </c>
      <c r="E125"/>
      <c r="F125"/>
    </row>
    <row r="126" spans="2:6" s="30" customFormat="1" x14ac:dyDescent="0.25">
      <c r="B126" s="82" t="s">
        <v>67</v>
      </c>
      <c r="C126" s="121">
        <v>741.55</v>
      </c>
      <c r="E126"/>
      <c r="F126"/>
    </row>
    <row r="127" spans="2:6" s="30" customFormat="1" x14ac:dyDescent="0.25">
      <c r="B127" s="82" t="s">
        <v>68</v>
      </c>
      <c r="C127" s="121">
        <v>306.74799999999999</v>
      </c>
      <c r="E127"/>
      <c r="F127"/>
    </row>
    <row r="128" spans="2:6" s="30" customFormat="1" x14ac:dyDescent="0.25">
      <c r="B128" s="82" t="s">
        <v>69</v>
      </c>
      <c r="C128" s="121">
        <v>17.704000000000001</v>
      </c>
      <c r="D128" s="105"/>
      <c r="E128"/>
      <c r="F128"/>
    </row>
    <row r="129" spans="2:6" s="30" customFormat="1" x14ac:dyDescent="0.25">
      <c r="B129" s="82" t="s">
        <v>70</v>
      </c>
      <c r="C129" s="121">
        <v>16453.485000000001</v>
      </c>
      <c r="E129"/>
      <c r="F129"/>
    </row>
    <row r="130" spans="2:6" s="30" customFormat="1" x14ac:dyDescent="0.25">
      <c r="B130" s="82" t="s">
        <v>71</v>
      </c>
      <c r="C130" s="121">
        <v>77.834000000000003</v>
      </c>
      <c r="E130"/>
      <c r="F130"/>
    </row>
    <row r="131" spans="2:6" s="30" customFormat="1" x14ac:dyDescent="0.25">
      <c r="B131" s="82" t="s">
        <v>72</v>
      </c>
      <c r="C131" s="121">
        <v>852606.76899999997</v>
      </c>
      <c r="E131"/>
      <c r="F131"/>
    </row>
    <row r="132" spans="2:6" s="30" customFormat="1" x14ac:dyDescent="0.25">
      <c r="B132" s="82" t="s">
        <v>73</v>
      </c>
      <c r="C132" s="121">
        <v>83.694999999999993</v>
      </c>
      <c r="D132" s="108"/>
      <c r="E132"/>
      <c r="F132"/>
    </row>
    <row r="133" spans="2:6" s="30" customFormat="1" ht="15.75" thickBot="1" x14ac:dyDescent="0.3">
      <c r="B133" s="66" t="s">
        <v>31</v>
      </c>
      <c r="C133" s="65">
        <f>SUM(C101:C132)</f>
        <v>886240.70899999992</v>
      </c>
      <c r="D133" s="106"/>
      <c r="E133"/>
      <c r="F133"/>
    </row>
    <row r="134" spans="2:6" s="30" customFormat="1" x14ac:dyDescent="0.25">
      <c r="E134"/>
      <c r="F134"/>
    </row>
    <row r="135" spans="2:6" s="30" customFormat="1" ht="11.25" customHeight="1" x14ac:dyDescent="0.25">
      <c r="E135"/>
      <c r="F135"/>
    </row>
    <row r="136" spans="2:6" s="30" customFormat="1" ht="3.75" hidden="1" customHeight="1" x14ac:dyDescent="0.25">
      <c r="E136"/>
      <c r="F136"/>
    </row>
    <row r="137" spans="2:6" s="30" customFormat="1" hidden="1" x14ac:dyDescent="0.25">
      <c r="E137"/>
      <c r="F137"/>
    </row>
    <row r="138" spans="2:6" s="30" customFormat="1" hidden="1" x14ac:dyDescent="0.25">
      <c r="E138"/>
      <c r="F138"/>
    </row>
    <row r="139" spans="2:6" s="30" customFormat="1" hidden="1" x14ac:dyDescent="0.25">
      <c r="E139"/>
      <c r="F139"/>
    </row>
    <row r="140" spans="2:6" s="30" customFormat="1" hidden="1" x14ac:dyDescent="0.25">
      <c r="D140" s="120"/>
      <c r="E140"/>
      <c r="F140"/>
    </row>
    <row r="141" spans="2:6" s="30" customFormat="1" hidden="1" x14ac:dyDescent="0.25">
      <c r="E141"/>
      <c r="F141"/>
    </row>
    <row r="142" spans="2:6" s="30" customFormat="1" hidden="1" x14ac:dyDescent="0.25">
      <c r="E142"/>
      <c r="F142"/>
    </row>
    <row r="143" spans="2:6" s="30" customFormat="1" hidden="1" x14ac:dyDescent="0.25">
      <c r="B143"/>
      <c r="C143"/>
      <c r="E143"/>
      <c r="F143"/>
    </row>
    <row r="144" spans="2:6" s="30" customFormat="1" hidden="1" x14ac:dyDescent="0.25">
      <c r="B144"/>
      <c r="C144"/>
      <c r="E144"/>
      <c r="F144"/>
    </row>
    <row r="145" spans="4:6" s="30" customFormat="1" hidden="1" x14ac:dyDescent="0.25">
      <c r="E145"/>
      <c r="F145"/>
    </row>
    <row r="146" spans="4:6" s="30" customFormat="1" hidden="1" x14ac:dyDescent="0.25">
      <c r="E146"/>
      <c r="F146"/>
    </row>
    <row r="147" spans="4:6" s="30" customFormat="1" hidden="1" x14ac:dyDescent="0.25">
      <c r="E147"/>
      <c r="F147"/>
    </row>
    <row r="148" spans="4:6" s="30" customFormat="1" hidden="1" x14ac:dyDescent="0.25">
      <c r="E148"/>
      <c r="F148"/>
    </row>
    <row r="149" spans="4:6" s="30" customFormat="1" hidden="1" x14ac:dyDescent="0.25">
      <c r="E149"/>
      <c r="F149"/>
    </row>
    <row r="150" spans="4:6" s="30" customFormat="1" ht="11.25" hidden="1" customHeight="1" x14ac:dyDescent="0.25">
      <c r="E150"/>
      <c r="F150"/>
    </row>
    <row r="151" spans="4:6" s="30" customFormat="1" hidden="1" x14ac:dyDescent="0.25">
      <c r="D151"/>
      <c r="E151"/>
      <c r="F151"/>
    </row>
    <row r="152" spans="4:6" s="30" customFormat="1" ht="1.5" hidden="1" customHeight="1" x14ac:dyDescent="0.25">
      <c r="E152"/>
      <c r="F152"/>
    </row>
    <row r="153" spans="4:6" s="30" customFormat="1" hidden="1" x14ac:dyDescent="0.25">
      <c r="D153"/>
      <c r="E153"/>
      <c r="F153"/>
    </row>
    <row r="154" spans="4:6" s="30" customFormat="1" hidden="1" x14ac:dyDescent="0.25">
      <c r="E154"/>
      <c r="F154"/>
    </row>
    <row r="155" spans="4:6" s="30" customFormat="1" hidden="1" x14ac:dyDescent="0.25">
      <c r="E155"/>
      <c r="F155"/>
    </row>
    <row r="156" spans="4:6" s="30" customFormat="1" hidden="1" x14ac:dyDescent="0.25">
      <c r="E156"/>
      <c r="F156"/>
    </row>
    <row r="157" spans="4:6" s="30" customFormat="1" hidden="1" x14ac:dyDescent="0.25">
      <c r="D157"/>
      <c r="E157"/>
      <c r="F157"/>
    </row>
    <row r="158" spans="4:6" s="30" customFormat="1" hidden="1" x14ac:dyDescent="0.25">
      <c r="E158"/>
      <c r="F158"/>
    </row>
    <row r="159" spans="4:6" s="30" customFormat="1" hidden="1" x14ac:dyDescent="0.25">
      <c r="D159"/>
      <c r="E159"/>
      <c r="F159"/>
    </row>
    <row r="160" spans="4:6" s="30" customFormat="1" hidden="1" x14ac:dyDescent="0.25">
      <c r="E160"/>
      <c r="F160"/>
    </row>
    <row r="161" spans="4:6" s="30" customFormat="1" hidden="1" x14ac:dyDescent="0.25">
      <c r="E161"/>
      <c r="F161"/>
    </row>
    <row r="162" spans="4:6" s="30" customFormat="1" hidden="1" x14ac:dyDescent="0.25">
      <c r="E162"/>
      <c r="F162"/>
    </row>
    <row r="163" spans="4:6" s="30" customFormat="1" hidden="1" x14ac:dyDescent="0.25">
      <c r="E163"/>
      <c r="F163"/>
    </row>
    <row r="164" spans="4:6" s="30" customFormat="1" hidden="1" x14ac:dyDescent="0.25">
      <c r="E164"/>
      <c r="F164"/>
    </row>
    <row r="165" spans="4:6" s="30" customFormat="1" hidden="1" x14ac:dyDescent="0.25">
      <c r="D165"/>
      <c r="E165"/>
      <c r="F165"/>
    </row>
    <row r="166" spans="4:6" s="30" customFormat="1" hidden="1" x14ac:dyDescent="0.25">
      <c r="E166"/>
      <c r="F166"/>
    </row>
    <row r="167" spans="4:6" s="30" customFormat="1" hidden="1" x14ac:dyDescent="0.25">
      <c r="E167"/>
      <c r="F167"/>
    </row>
    <row r="168" spans="4:6" s="30" customFormat="1" hidden="1" x14ac:dyDescent="0.25">
      <c r="E168"/>
      <c r="F168"/>
    </row>
    <row r="169" spans="4:6" s="30" customFormat="1" hidden="1" x14ac:dyDescent="0.25">
      <c r="D169"/>
      <c r="E169"/>
      <c r="F169"/>
    </row>
    <row r="170" spans="4:6" s="30" customFormat="1" hidden="1" x14ac:dyDescent="0.25">
      <c r="D170"/>
      <c r="E170"/>
      <c r="F170"/>
    </row>
    <row r="171" spans="4:6" s="30" customFormat="1" hidden="1" x14ac:dyDescent="0.25">
      <c r="E171"/>
      <c r="F171"/>
    </row>
    <row r="172" spans="4:6" s="30" customFormat="1" hidden="1" x14ac:dyDescent="0.25">
      <c r="E172"/>
      <c r="F172"/>
    </row>
    <row r="173" spans="4:6" s="30" customFormat="1" hidden="1" x14ac:dyDescent="0.25">
      <c r="E173"/>
      <c r="F173"/>
    </row>
    <row r="174" spans="4:6" s="30" customFormat="1" hidden="1" x14ac:dyDescent="0.25">
      <c r="E174"/>
      <c r="F174"/>
    </row>
    <row r="175" spans="4:6" s="30" customFormat="1" hidden="1" x14ac:dyDescent="0.25">
      <c r="E175"/>
      <c r="F175"/>
    </row>
    <row r="176" spans="4:6" s="30" customFormat="1" hidden="1" x14ac:dyDescent="0.25">
      <c r="E176"/>
      <c r="F176"/>
    </row>
    <row r="177" spans="4:6" s="30" customFormat="1" hidden="1" x14ac:dyDescent="0.25">
      <c r="D177"/>
      <c r="E177"/>
      <c r="F177"/>
    </row>
    <row r="178" spans="4:6" s="30" customFormat="1" hidden="1" x14ac:dyDescent="0.25">
      <c r="E178"/>
      <c r="F178"/>
    </row>
    <row r="179" spans="4:6" s="30" customFormat="1" hidden="1" x14ac:dyDescent="0.25">
      <c r="E179"/>
      <c r="F179"/>
    </row>
    <row r="180" spans="4:6" s="30" customFormat="1" hidden="1" x14ac:dyDescent="0.25">
      <c r="E180"/>
      <c r="F180"/>
    </row>
    <row r="181" spans="4:6" s="30" customFormat="1" hidden="1" x14ac:dyDescent="0.25">
      <c r="E181"/>
      <c r="F181"/>
    </row>
    <row r="182" spans="4:6" s="30" customFormat="1" hidden="1" x14ac:dyDescent="0.25">
      <c r="E182"/>
      <c r="F182"/>
    </row>
    <row r="183" spans="4:6" s="30" customFormat="1" hidden="1" x14ac:dyDescent="0.25">
      <c r="E183"/>
      <c r="F183"/>
    </row>
    <row r="184" spans="4:6" s="30" customFormat="1" hidden="1" x14ac:dyDescent="0.25">
      <c r="E184"/>
      <c r="F184"/>
    </row>
    <row r="185" spans="4:6" s="30" customFormat="1" hidden="1" x14ac:dyDescent="0.25">
      <c r="E185"/>
      <c r="F185"/>
    </row>
    <row r="186" spans="4:6" s="30" customFormat="1" hidden="1" x14ac:dyDescent="0.25">
      <c r="E186"/>
      <c r="F186"/>
    </row>
    <row r="187" spans="4:6" s="30" customFormat="1" hidden="1" x14ac:dyDescent="0.25">
      <c r="E187"/>
      <c r="F187"/>
    </row>
    <row r="188" spans="4:6" s="30" customFormat="1" hidden="1" x14ac:dyDescent="0.25">
      <c r="E188"/>
      <c r="F188"/>
    </row>
    <row r="189" spans="4:6" s="30" customFormat="1" hidden="1" x14ac:dyDescent="0.25">
      <c r="E189"/>
      <c r="F189"/>
    </row>
    <row r="190" spans="4:6" s="30" customFormat="1" hidden="1" x14ac:dyDescent="0.25">
      <c r="E190"/>
      <c r="F190"/>
    </row>
    <row r="191" spans="4:6" s="30" customFormat="1" hidden="1" x14ac:dyDescent="0.25">
      <c r="E191"/>
      <c r="F191"/>
    </row>
    <row r="192" spans="4:6" s="30" customFormat="1" hidden="1" x14ac:dyDescent="0.25">
      <c r="E192"/>
      <c r="F192"/>
    </row>
    <row r="193" spans="5:6" s="30" customFormat="1" hidden="1" x14ac:dyDescent="0.25">
      <c r="E193"/>
      <c r="F193"/>
    </row>
    <row r="194" spans="5:6" s="30" customFormat="1" hidden="1" x14ac:dyDescent="0.25">
      <c r="E194"/>
      <c r="F194"/>
    </row>
    <row r="195" spans="5:6" s="30" customFormat="1" hidden="1" x14ac:dyDescent="0.25">
      <c r="E195"/>
      <c r="F195"/>
    </row>
    <row r="196" spans="5:6" s="30" customFormat="1" hidden="1" x14ac:dyDescent="0.25">
      <c r="E196"/>
      <c r="F196"/>
    </row>
    <row r="197" spans="5:6" s="30" customFormat="1" hidden="1" x14ac:dyDescent="0.25">
      <c r="E197"/>
      <c r="F197"/>
    </row>
    <row r="198" spans="5:6" s="30" customFormat="1" hidden="1" x14ac:dyDescent="0.25">
      <c r="E198"/>
      <c r="F198"/>
    </row>
    <row r="199" spans="5:6" s="30" customFormat="1" hidden="1" x14ac:dyDescent="0.25">
      <c r="E199"/>
      <c r="F199"/>
    </row>
    <row r="200" spans="5:6" s="30" customFormat="1" hidden="1" x14ac:dyDescent="0.25">
      <c r="E200"/>
      <c r="F200"/>
    </row>
    <row r="201" spans="5:6" s="30" customFormat="1" hidden="1" x14ac:dyDescent="0.25">
      <c r="E201"/>
      <c r="F201"/>
    </row>
    <row r="202" spans="5:6" s="30" customFormat="1" hidden="1" x14ac:dyDescent="0.25">
      <c r="E202"/>
      <c r="F202"/>
    </row>
    <row r="203" spans="5:6" s="30" customFormat="1" hidden="1" x14ac:dyDescent="0.25">
      <c r="E203"/>
      <c r="F203"/>
    </row>
    <row r="204" spans="5:6" s="30" customFormat="1" hidden="1" x14ac:dyDescent="0.25">
      <c r="E204"/>
      <c r="F204"/>
    </row>
    <row r="205" spans="5:6" s="30" customFormat="1" hidden="1" x14ac:dyDescent="0.25">
      <c r="E205"/>
      <c r="F205"/>
    </row>
    <row r="206" spans="5:6" s="30" customFormat="1" hidden="1" x14ac:dyDescent="0.25">
      <c r="E206"/>
      <c r="F206"/>
    </row>
    <row r="207" spans="5:6" s="30" customFormat="1" hidden="1" x14ac:dyDescent="0.25">
      <c r="E207"/>
      <c r="F207"/>
    </row>
    <row r="208" spans="5:6" s="30" customFormat="1" hidden="1" x14ac:dyDescent="0.25">
      <c r="E208"/>
      <c r="F208"/>
    </row>
    <row r="209" spans="5:6" s="30" customFormat="1" hidden="1" x14ac:dyDescent="0.25">
      <c r="E209"/>
      <c r="F209"/>
    </row>
    <row r="210" spans="5:6" s="30" customFormat="1" hidden="1" x14ac:dyDescent="0.25">
      <c r="E210"/>
      <c r="F210"/>
    </row>
    <row r="211" spans="5:6" s="30" customFormat="1" hidden="1" x14ac:dyDescent="0.25">
      <c r="E211"/>
      <c r="F211"/>
    </row>
    <row r="212" spans="5:6" s="30" customFormat="1" hidden="1" x14ac:dyDescent="0.25">
      <c r="E212"/>
      <c r="F212"/>
    </row>
    <row r="213" spans="5:6" s="30" customFormat="1" hidden="1" x14ac:dyDescent="0.25">
      <c r="E213"/>
      <c r="F213"/>
    </row>
    <row r="214" spans="5:6" s="30" customFormat="1" hidden="1" x14ac:dyDescent="0.25">
      <c r="E214"/>
      <c r="F214"/>
    </row>
    <row r="215" spans="5:6" s="30" customFormat="1" hidden="1" x14ac:dyDescent="0.25">
      <c r="E215"/>
      <c r="F215"/>
    </row>
    <row r="216" spans="5:6" hidden="1" x14ac:dyDescent="0.25"/>
    <row r="217" spans="5:6" hidden="1" x14ac:dyDescent="0.25"/>
    <row r="218" spans="5:6" hidden="1" x14ac:dyDescent="0.25"/>
    <row r="219" spans="5:6" hidden="1" x14ac:dyDescent="0.25"/>
    <row r="220" spans="5:6" hidden="1" x14ac:dyDescent="0.25"/>
    <row r="221" spans="5:6" hidden="1" x14ac:dyDescent="0.25"/>
    <row r="222" spans="5:6" hidden="1" x14ac:dyDescent="0.25"/>
    <row r="223" spans="5:6" hidden="1" x14ac:dyDescent="0.25"/>
    <row r="224" spans="5:6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t="9.75" hidden="1" customHeight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t="5.25" hidden="1" customHeight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t="9.75" hidden="1" customHeight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t="7.5" hidden="1" customHeight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t="4.5" customHeight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4" ht="5.25" customHeight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851"/>
  <sheetViews>
    <sheetView topLeftCell="B1" zoomScale="75" zoomScaleNormal="75" workbookViewId="0">
      <selection activeCell="B106" sqref="B106"/>
    </sheetView>
  </sheetViews>
  <sheetFormatPr baseColWidth="10" defaultRowHeight="15" x14ac:dyDescent="0.25"/>
  <cols>
    <col min="1" max="1" width="11.42578125" style="89" hidden="1" customWidth="1"/>
    <col min="2" max="2" width="23.5703125" style="31" customWidth="1"/>
    <col min="3" max="3" width="18" style="31" customWidth="1"/>
    <col min="4" max="4" width="4.28515625" style="31" customWidth="1"/>
    <col min="5" max="5" width="23.5703125" customWidth="1"/>
    <col min="6" max="6" width="18" customWidth="1"/>
    <col min="7" max="7" width="11.42578125" style="31"/>
    <col min="8" max="8" width="23.5703125" style="31" bestFit="1" customWidth="1"/>
    <col min="9" max="9" width="17.7109375" style="31" bestFit="1" customWidth="1"/>
    <col min="10" max="16384" width="11.42578125" style="31"/>
  </cols>
  <sheetData>
    <row r="1" spans="1:16" ht="18.75" x14ac:dyDescent="0.3">
      <c r="B1" s="280" t="s">
        <v>33</v>
      </c>
      <c r="C1" s="280"/>
    </row>
    <row r="2" spans="1:16" ht="15.75" thickBot="1" x14ac:dyDescent="0.3">
      <c r="C2" s="34"/>
    </row>
    <row r="3" spans="1:16" ht="15.75" thickBot="1" x14ac:dyDescent="0.3">
      <c r="B3" s="32" t="s">
        <v>102</v>
      </c>
      <c r="C3" s="35"/>
    </row>
    <row r="4" spans="1:16" x14ac:dyDescent="0.25">
      <c r="B4" s="44" t="s">
        <v>27</v>
      </c>
      <c r="C4" s="59" t="s">
        <v>29</v>
      </c>
      <c r="J4" s="50"/>
      <c r="K4" s="50"/>
      <c r="L4" s="50"/>
      <c r="M4" s="50"/>
      <c r="N4" s="50"/>
      <c r="O4" s="50"/>
      <c r="P4" s="50"/>
    </row>
    <row r="5" spans="1:16" x14ac:dyDescent="0.25">
      <c r="B5" s="83" t="s">
        <v>42</v>
      </c>
      <c r="C5" s="60">
        <v>0.54600000000000004</v>
      </c>
      <c r="D5" s="33"/>
      <c r="J5" s="50"/>
      <c r="K5" s="50"/>
      <c r="L5" s="50"/>
      <c r="M5" s="50"/>
      <c r="N5" s="50"/>
      <c r="O5" s="50"/>
      <c r="P5" s="50"/>
    </row>
    <row r="6" spans="1:16" s="73" customFormat="1" x14ac:dyDescent="0.25">
      <c r="A6" s="89"/>
      <c r="B6" s="82" t="s">
        <v>43</v>
      </c>
      <c r="C6" s="121">
        <v>0</v>
      </c>
      <c r="D6" s="33"/>
    </row>
    <row r="7" spans="1:16" s="73" customFormat="1" x14ac:dyDescent="0.25">
      <c r="A7" s="89"/>
      <c r="B7" s="82" t="s">
        <v>44</v>
      </c>
      <c r="C7" s="121">
        <v>2.84</v>
      </c>
      <c r="D7" s="33"/>
    </row>
    <row r="8" spans="1:16" x14ac:dyDescent="0.25">
      <c r="B8" s="82" t="s">
        <v>45</v>
      </c>
      <c r="C8" s="121">
        <v>1.8340000000000001</v>
      </c>
      <c r="D8" s="33"/>
      <c r="G8" s="33"/>
      <c r="J8" s="50"/>
      <c r="K8" s="50"/>
      <c r="L8" s="50"/>
      <c r="M8" s="50"/>
      <c r="N8" s="50"/>
      <c r="O8" s="50"/>
      <c r="P8" s="50"/>
    </row>
    <row r="9" spans="1:16" x14ac:dyDescent="0.25">
      <c r="B9" s="82" t="s">
        <v>46</v>
      </c>
      <c r="C9" s="121">
        <v>187.58699999999999</v>
      </c>
      <c r="J9" s="50"/>
      <c r="K9" s="50"/>
      <c r="L9" s="50"/>
      <c r="M9" s="50"/>
      <c r="N9" s="50"/>
      <c r="O9" s="50"/>
      <c r="P9" s="50"/>
    </row>
    <row r="10" spans="1:16" x14ac:dyDescent="0.25">
      <c r="B10" s="82" t="s">
        <v>47</v>
      </c>
      <c r="C10" s="121">
        <v>33.591000000000001</v>
      </c>
      <c r="J10" s="50"/>
      <c r="K10" s="50"/>
      <c r="L10" s="50"/>
      <c r="M10" s="50"/>
      <c r="N10" s="50"/>
      <c r="O10" s="50"/>
      <c r="P10" s="50"/>
    </row>
    <row r="11" spans="1:16" x14ac:dyDescent="0.25">
      <c r="B11" s="82" t="s">
        <v>48</v>
      </c>
      <c r="C11" s="121">
        <v>0</v>
      </c>
      <c r="J11" s="50"/>
      <c r="K11" s="50"/>
      <c r="L11" s="50"/>
      <c r="M11" s="50"/>
      <c r="N11" s="50"/>
      <c r="O11" s="50"/>
      <c r="P11" s="50"/>
    </row>
    <row r="12" spans="1:16" s="76" customFormat="1" x14ac:dyDescent="0.25">
      <c r="A12" s="89"/>
      <c r="B12" s="82" t="s">
        <v>49</v>
      </c>
      <c r="C12" s="121">
        <v>0</v>
      </c>
    </row>
    <row r="13" spans="1:16" x14ac:dyDescent="0.25">
      <c r="B13" s="82" t="s">
        <v>50</v>
      </c>
      <c r="C13" s="121">
        <v>1.0089999999999999</v>
      </c>
      <c r="J13" s="50"/>
      <c r="K13" s="50"/>
      <c r="L13" s="50"/>
      <c r="M13" s="50"/>
      <c r="N13" s="50"/>
      <c r="O13" s="50"/>
      <c r="P13" s="50"/>
    </row>
    <row r="14" spans="1:16" x14ac:dyDescent="0.25">
      <c r="B14" s="82" t="s">
        <v>51</v>
      </c>
      <c r="C14" s="121">
        <v>0</v>
      </c>
      <c r="J14" s="50"/>
      <c r="K14" s="50"/>
      <c r="L14" s="50"/>
      <c r="M14" s="50"/>
      <c r="N14" s="50"/>
      <c r="O14" s="50"/>
      <c r="P14" s="50"/>
    </row>
    <row r="15" spans="1:16" x14ac:dyDescent="0.25">
      <c r="B15" s="82" t="s">
        <v>52</v>
      </c>
      <c r="C15" s="121">
        <v>0</v>
      </c>
      <c r="J15" s="50"/>
      <c r="K15" s="50"/>
      <c r="L15" s="50"/>
      <c r="M15" s="50"/>
      <c r="N15" s="50"/>
      <c r="O15" s="50"/>
      <c r="P15" s="50"/>
    </row>
    <row r="16" spans="1:16" x14ac:dyDescent="0.25">
      <c r="B16" s="82" t="s">
        <v>53</v>
      </c>
      <c r="C16" s="121">
        <v>2.91</v>
      </c>
      <c r="J16" s="50"/>
      <c r="K16" s="50"/>
      <c r="L16" s="50"/>
      <c r="M16" s="50"/>
      <c r="N16" s="50"/>
      <c r="O16" s="50"/>
      <c r="P16" s="50"/>
    </row>
    <row r="17" spans="1:7" x14ac:dyDescent="0.25">
      <c r="B17" s="82" t="s">
        <v>54</v>
      </c>
      <c r="C17" s="121">
        <v>33.884999999999998</v>
      </c>
    </row>
    <row r="18" spans="1:7" x14ac:dyDescent="0.25">
      <c r="B18" s="82" t="s">
        <v>55</v>
      </c>
      <c r="C18" s="121">
        <v>160.22</v>
      </c>
    </row>
    <row r="19" spans="1:7" x14ac:dyDescent="0.25">
      <c r="B19" s="82" t="s">
        <v>56</v>
      </c>
      <c r="C19" s="121">
        <v>30.039000000000001</v>
      </c>
    </row>
    <row r="20" spans="1:7" x14ac:dyDescent="0.25">
      <c r="B20" s="82" t="s">
        <v>57</v>
      </c>
      <c r="C20" s="121">
        <v>16.966999999999999</v>
      </c>
      <c r="G20" s="30"/>
    </row>
    <row r="21" spans="1:7" x14ac:dyDescent="0.25">
      <c r="B21" s="82" t="s">
        <v>58</v>
      </c>
      <c r="C21" s="121">
        <v>0</v>
      </c>
      <c r="G21" s="30"/>
    </row>
    <row r="22" spans="1:7" s="77" customFormat="1" x14ac:dyDescent="0.25">
      <c r="A22" s="89"/>
      <c r="B22" s="82" t="s">
        <v>59</v>
      </c>
      <c r="C22" s="121">
        <v>1.89</v>
      </c>
      <c r="G22" s="30"/>
    </row>
    <row r="23" spans="1:7" x14ac:dyDescent="0.25">
      <c r="B23" s="82" t="s">
        <v>60</v>
      </c>
      <c r="C23" s="121">
        <v>0</v>
      </c>
      <c r="D23" s="78"/>
      <c r="G23" s="30"/>
    </row>
    <row r="24" spans="1:7" x14ac:dyDescent="0.25">
      <c r="B24" s="82" t="s">
        <v>61</v>
      </c>
      <c r="C24" s="121">
        <v>0</v>
      </c>
      <c r="D24" s="79"/>
      <c r="G24" s="30"/>
    </row>
    <row r="25" spans="1:7" x14ac:dyDescent="0.25">
      <c r="B25" s="82" t="s">
        <v>62</v>
      </c>
      <c r="C25" s="121">
        <v>10.659000000000001</v>
      </c>
      <c r="G25" s="30"/>
    </row>
    <row r="26" spans="1:7" x14ac:dyDescent="0.25">
      <c r="B26" s="82" t="s">
        <v>63</v>
      </c>
      <c r="C26" s="121">
        <v>5.5090000000000003</v>
      </c>
      <c r="G26" s="30"/>
    </row>
    <row r="27" spans="1:7" x14ac:dyDescent="0.25">
      <c r="B27" s="82" t="s">
        <v>64</v>
      </c>
      <c r="C27" s="121">
        <v>0</v>
      </c>
      <c r="G27" s="30"/>
    </row>
    <row r="28" spans="1:7" x14ac:dyDescent="0.25">
      <c r="B28" s="82" t="s">
        <v>65</v>
      </c>
      <c r="C28" s="121">
        <v>16.640999999999998</v>
      </c>
      <c r="G28" s="30"/>
    </row>
    <row r="29" spans="1:7" x14ac:dyDescent="0.25">
      <c r="B29" s="82" t="s">
        <v>66</v>
      </c>
      <c r="C29" s="121">
        <v>0</v>
      </c>
      <c r="G29" s="30"/>
    </row>
    <row r="30" spans="1:7" x14ac:dyDescent="0.25">
      <c r="B30" s="82" t="s">
        <v>67</v>
      </c>
      <c r="C30" s="121">
        <v>6.2690000000000001</v>
      </c>
      <c r="D30" s="33"/>
    </row>
    <row r="31" spans="1:7" x14ac:dyDescent="0.25">
      <c r="B31" s="82" t="s">
        <v>68</v>
      </c>
      <c r="C31" s="121">
        <v>21.242000000000001</v>
      </c>
    </row>
    <row r="32" spans="1:7" x14ac:dyDescent="0.25">
      <c r="B32" s="82" t="s">
        <v>69</v>
      </c>
      <c r="C32" s="121">
        <v>5.2859999999999996</v>
      </c>
    </row>
    <row r="33" spans="2:6" s="30" customFormat="1" x14ac:dyDescent="0.25">
      <c r="B33" s="82" t="s">
        <v>70</v>
      </c>
      <c r="C33" s="121">
        <v>749.71799999999996</v>
      </c>
    </row>
    <row r="34" spans="2:6" s="30" customFormat="1" x14ac:dyDescent="0.25">
      <c r="B34" s="82" t="s">
        <v>71</v>
      </c>
      <c r="C34" s="121">
        <v>0</v>
      </c>
    </row>
    <row r="35" spans="2:6" s="30" customFormat="1" x14ac:dyDescent="0.25">
      <c r="B35" s="82" t="s">
        <v>72</v>
      </c>
      <c r="C35" s="121">
        <v>391.733</v>
      </c>
    </row>
    <row r="36" spans="2:6" s="30" customFormat="1" x14ac:dyDescent="0.25">
      <c r="B36" s="82" t="s">
        <v>73</v>
      </c>
      <c r="C36" s="121">
        <v>26.44</v>
      </c>
    </row>
    <row r="37" spans="2:6" s="30" customFormat="1" ht="15.75" thickBot="1" x14ac:dyDescent="0.3">
      <c r="B37" s="66" t="s">
        <v>31</v>
      </c>
      <c r="C37" s="75">
        <f>SUM(C5:C36)</f>
        <v>1706.8149999999998</v>
      </c>
    </row>
    <row r="38" spans="2:6" s="30" customFormat="1" x14ac:dyDescent="0.25">
      <c r="E38"/>
      <c r="F38"/>
    </row>
    <row r="39" spans="2:6" s="101" customFormat="1" x14ac:dyDescent="0.25">
      <c r="E39"/>
      <c r="F39"/>
    </row>
    <row r="40" spans="2:6" s="101" customFormat="1" x14ac:dyDescent="0.25">
      <c r="E40"/>
      <c r="F40"/>
    </row>
    <row r="41" spans="2:6" s="101" customFormat="1" x14ac:dyDescent="0.25">
      <c r="E41"/>
      <c r="F41"/>
    </row>
    <row r="42" spans="2:6" s="101" customFormat="1" x14ac:dyDescent="0.25">
      <c r="E42"/>
      <c r="F42"/>
    </row>
    <row r="43" spans="2:6" s="101" customFormat="1" x14ac:dyDescent="0.25">
      <c r="E43"/>
      <c r="F43"/>
    </row>
    <row r="44" spans="2:6" s="101" customFormat="1" x14ac:dyDescent="0.25">
      <c r="D44" s="102"/>
      <c r="E44"/>
      <c r="F44"/>
    </row>
    <row r="45" spans="2:6" s="101" customFormat="1" x14ac:dyDescent="0.25">
      <c r="D45" s="30"/>
      <c r="E45"/>
      <c r="F45"/>
    </row>
    <row r="46" spans="2:6" s="101" customFormat="1" x14ac:dyDescent="0.25">
      <c r="D46" s="30"/>
      <c r="E46"/>
      <c r="F46"/>
    </row>
    <row r="47" spans="2:6" x14ac:dyDescent="0.25">
      <c r="D47" s="30"/>
    </row>
    <row r="48" spans="2:6" ht="1.5" customHeight="1" x14ac:dyDescent="0.25"/>
    <row r="49" spans="2:6" s="30" customFormat="1" hidden="1" x14ac:dyDescent="0.25">
      <c r="E49"/>
      <c r="F49"/>
    </row>
    <row r="50" spans="2:6" s="30" customFormat="1" ht="15.75" thickBot="1" x14ac:dyDescent="0.3">
      <c r="E50"/>
      <c r="F50"/>
    </row>
    <row r="51" spans="2:6" s="30" customFormat="1" ht="15.75" thickBot="1" x14ac:dyDescent="0.3">
      <c r="B51" s="32" t="s">
        <v>115</v>
      </c>
      <c r="C51" s="145"/>
      <c r="E51"/>
      <c r="F51"/>
    </row>
    <row r="52" spans="2:6" s="30" customFormat="1" x14ac:dyDescent="0.25">
      <c r="B52" s="44" t="s">
        <v>27</v>
      </c>
      <c r="C52" s="146"/>
      <c r="E52"/>
      <c r="F52"/>
    </row>
    <row r="53" spans="2:6" s="30" customFormat="1" x14ac:dyDescent="0.25">
      <c r="B53" s="82" t="s">
        <v>42</v>
      </c>
      <c r="C53" s="121">
        <v>163.13</v>
      </c>
      <c r="E53"/>
      <c r="F53"/>
    </row>
    <row r="54" spans="2:6" s="30" customFormat="1" x14ac:dyDescent="0.25">
      <c r="B54" s="82" t="s">
        <v>43</v>
      </c>
      <c r="C54" s="121">
        <v>4.4800000000000004</v>
      </c>
      <c r="E54"/>
      <c r="F54"/>
    </row>
    <row r="55" spans="2:6" s="30" customFormat="1" x14ac:dyDescent="0.25">
      <c r="B55" s="82" t="s">
        <v>44</v>
      </c>
      <c r="C55" s="121">
        <v>167.8</v>
      </c>
      <c r="D55" s="108"/>
      <c r="E55"/>
      <c r="F55"/>
    </row>
    <row r="56" spans="2:6" s="30" customFormat="1" x14ac:dyDescent="0.25">
      <c r="B56" s="82" t="s">
        <v>45</v>
      </c>
      <c r="C56" s="121">
        <v>12.77</v>
      </c>
      <c r="E56"/>
      <c r="F56"/>
    </row>
    <row r="57" spans="2:6" s="30" customFormat="1" x14ac:dyDescent="0.25">
      <c r="B57" s="82" t="s">
        <v>46</v>
      </c>
      <c r="C57" s="121">
        <v>5158.5654800000002</v>
      </c>
      <c r="E57"/>
      <c r="F57"/>
    </row>
    <row r="58" spans="2:6" s="30" customFormat="1" x14ac:dyDescent="0.25">
      <c r="B58" s="82" t="s">
        <v>47</v>
      </c>
      <c r="C58" s="121">
        <v>1668.46</v>
      </c>
      <c r="E58"/>
      <c r="F58"/>
    </row>
    <row r="59" spans="2:6" s="30" customFormat="1" x14ac:dyDescent="0.25">
      <c r="B59" s="82" t="s">
        <v>48</v>
      </c>
      <c r="C59" s="121">
        <v>1052.298</v>
      </c>
      <c r="E59"/>
      <c r="F59"/>
    </row>
    <row r="60" spans="2:6" s="30" customFormat="1" x14ac:dyDescent="0.25">
      <c r="B60" s="82" t="s">
        <v>49</v>
      </c>
      <c r="C60" s="121">
        <v>71.180000000000007</v>
      </c>
      <c r="E60"/>
      <c r="F60"/>
    </row>
    <row r="61" spans="2:6" s="30" customFormat="1" x14ac:dyDescent="0.25">
      <c r="B61" s="82" t="s">
        <v>50</v>
      </c>
      <c r="C61" s="121">
        <v>653.09</v>
      </c>
      <c r="D61" s="108"/>
      <c r="E61"/>
      <c r="F61"/>
    </row>
    <row r="62" spans="2:6" s="30" customFormat="1" x14ac:dyDescent="0.25">
      <c r="B62" s="82" t="s">
        <v>51</v>
      </c>
      <c r="C62" s="121">
        <v>275.99</v>
      </c>
      <c r="E62"/>
      <c r="F62"/>
    </row>
    <row r="63" spans="2:6" s="30" customFormat="1" x14ac:dyDescent="0.25">
      <c r="B63" s="82" t="s">
        <v>52</v>
      </c>
      <c r="C63" s="121">
        <v>44.35</v>
      </c>
      <c r="D63" s="108"/>
      <c r="E63"/>
      <c r="F63"/>
    </row>
    <row r="64" spans="2:6" s="30" customFormat="1" x14ac:dyDescent="0.25">
      <c r="B64" s="82" t="s">
        <v>53</v>
      </c>
      <c r="C64" s="121">
        <v>1.65</v>
      </c>
      <c r="E64"/>
      <c r="F64"/>
    </row>
    <row r="65" spans="2:6" s="30" customFormat="1" x14ac:dyDescent="0.25">
      <c r="B65" s="82" t="s">
        <v>54</v>
      </c>
      <c r="C65" s="121">
        <v>2349.65</v>
      </c>
      <c r="E65"/>
      <c r="F65"/>
    </row>
    <row r="66" spans="2:6" s="30" customFormat="1" x14ac:dyDescent="0.25">
      <c r="B66" s="82" t="s">
        <v>55</v>
      </c>
      <c r="C66" s="121">
        <v>888.19</v>
      </c>
      <c r="E66"/>
      <c r="F66"/>
    </row>
    <row r="67" spans="2:6" s="30" customFormat="1" x14ac:dyDescent="0.25">
      <c r="B67" s="82" t="s">
        <v>56</v>
      </c>
      <c r="C67" s="121">
        <v>565.75300000000004</v>
      </c>
      <c r="E67"/>
      <c r="F67"/>
    </row>
    <row r="68" spans="2:6" s="30" customFormat="1" x14ac:dyDescent="0.25">
      <c r="B68" s="82" t="s">
        <v>57</v>
      </c>
      <c r="C68" s="121">
        <v>507.12</v>
      </c>
      <c r="E68"/>
      <c r="F68"/>
    </row>
    <row r="69" spans="2:6" s="30" customFormat="1" x14ac:dyDescent="0.25">
      <c r="B69" s="82" t="s">
        <v>58</v>
      </c>
      <c r="C69" s="121">
        <v>101.313</v>
      </c>
      <c r="D69" s="108"/>
      <c r="E69"/>
      <c r="F69"/>
    </row>
    <row r="70" spans="2:6" s="30" customFormat="1" x14ac:dyDescent="0.25">
      <c r="B70" s="82" t="s">
        <v>59</v>
      </c>
      <c r="C70" s="121">
        <v>278.45</v>
      </c>
      <c r="E70"/>
      <c r="F70"/>
    </row>
    <row r="71" spans="2:6" s="30" customFormat="1" x14ac:dyDescent="0.25">
      <c r="B71" s="82" t="s">
        <v>60</v>
      </c>
      <c r="C71" s="121">
        <v>69.820000000000007</v>
      </c>
      <c r="E71"/>
      <c r="F71"/>
    </row>
    <row r="72" spans="2:6" s="30" customFormat="1" x14ac:dyDescent="0.25">
      <c r="B72" s="82" t="s">
        <v>61</v>
      </c>
      <c r="C72" s="121">
        <v>53.07</v>
      </c>
      <c r="E72"/>
      <c r="F72"/>
    </row>
    <row r="73" spans="2:6" s="30" customFormat="1" x14ac:dyDescent="0.25">
      <c r="B73" s="82" t="s">
        <v>62</v>
      </c>
      <c r="C73" s="121">
        <v>292.62</v>
      </c>
      <c r="D73" s="107"/>
      <c r="E73"/>
      <c r="F73"/>
    </row>
    <row r="74" spans="2:6" s="30" customFormat="1" x14ac:dyDescent="0.25">
      <c r="B74" s="82" t="s">
        <v>63</v>
      </c>
      <c r="C74" s="121">
        <v>1947.0124799999999</v>
      </c>
      <c r="D74" s="107"/>
      <c r="E74"/>
      <c r="F74"/>
    </row>
    <row r="75" spans="2:6" s="30" customFormat="1" x14ac:dyDescent="0.25">
      <c r="B75" s="82" t="s">
        <v>64</v>
      </c>
      <c r="C75" s="121">
        <v>964.06400000000008</v>
      </c>
      <c r="E75"/>
      <c r="F75"/>
    </row>
    <row r="76" spans="2:6" s="30" customFormat="1" x14ac:dyDescent="0.25">
      <c r="B76" s="82" t="s">
        <v>65</v>
      </c>
      <c r="C76" s="121">
        <v>3976.7483999999999</v>
      </c>
      <c r="E76"/>
      <c r="F76"/>
    </row>
    <row r="77" spans="2:6" s="30" customFormat="1" x14ac:dyDescent="0.25">
      <c r="B77" s="82" t="s">
        <v>66</v>
      </c>
      <c r="C77" s="121">
        <v>72.13</v>
      </c>
      <c r="E77"/>
      <c r="F77"/>
    </row>
    <row r="78" spans="2:6" s="30" customFormat="1" x14ac:dyDescent="0.25">
      <c r="B78" s="82" t="s">
        <v>67</v>
      </c>
      <c r="C78" s="121">
        <v>181.77</v>
      </c>
      <c r="E78"/>
      <c r="F78"/>
    </row>
    <row r="79" spans="2:6" s="30" customFormat="1" x14ac:dyDescent="0.25">
      <c r="B79" s="82" t="s">
        <v>68</v>
      </c>
      <c r="C79" s="121">
        <v>229.03</v>
      </c>
      <c r="E79"/>
      <c r="F79"/>
    </row>
    <row r="80" spans="2:6" s="30" customFormat="1" x14ac:dyDescent="0.25">
      <c r="B80" s="82" t="s">
        <v>69</v>
      </c>
      <c r="C80" s="121">
        <v>62.85</v>
      </c>
      <c r="E80"/>
      <c r="F80"/>
    </row>
    <row r="81" spans="2:6" s="30" customFormat="1" x14ac:dyDescent="0.25">
      <c r="B81" s="82" t="s">
        <v>70</v>
      </c>
      <c r="C81" s="121">
        <v>39264.147959999995</v>
      </c>
      <c r="D81" s="107"/>
      <c r="E81"/>
      <c r="F81"/>
    </row>
    <row r="82" spans="2:6" s="30" customFormat="1" x14ac:dyDescent="0.25">
      <c r="B82" s="82" t="s">
        <v>71</v>
      </c>
      <c r="C82" s="121">
        <v>2.5859999999999999</v>
      </c>
      <c r="E82"/>
      <c r="F82"/>
    </row>
    <row r="83" spans="2:6" s="30" customFormat="1" x14ac:dyDescent="0.25">
      <c r="B83" s="82" t="s">
        <v>72</v>
      </c>
      <c r="C83" s="121">
        <v>50510.128960000009</v>
      </c>
      <c r="E83"/>
      <c r="F83"/>
    </row>
    <row r="84" spans="2:6" x14ac:dyDescent="0.25">
      <c r="B84" s="82" t="s">
        <v>73</v>
      </c>
      <c r="C84" s="121">
        <v>96.89</v>
      </c>
    </row>
    <row r="85" spans="2:6" ht="15.75" thickBot="1" x14ac:dyDescent="0.3">
      <c r="B85" s="66" t="s">
        <v>74</v>
      </c>
      <c r="C85" s="74">
        <f>SUM(C53:C84)</f>
        <v>111687.10728000001</v>
      </c>
    </row>
    <row r="86" spans="2:6" s="30" customFormat="1" x14ac:dyDescent="0.25">
      <c r="E86"/>
      <c r="F86"/>
    </row>
    <row r="87" spans="2:6" s="30" customFormat="1" x14ac:dyDescent="0.25">
      <c r="E87"/>
      <c r="F87"/>
    </row>
    <row r="88" spans="2:6" s="30" customFormat="1" x14ac:dyDescent="0.25">
      <c r="E88"/>
      <c r="F88"/>
    </row>
    <row r="89" spans="2:6" s="30" customFormat="1" x14ac:dyDescent="0.25">
      <c r="E89"/>
      <c r="F89"/>
    </row>
    <row r="90" spans="2:6" s="30" customFormat="1" x14ac:dyDescent="0.25">
      <c r="E90"/>
      <c r="F90"/>
    </row>
    <row r="91" spans="2:6" s="30" customFormat="1" x14ac:dyDescent="0.25">
      <c r="E91"/>
      <c r="F91"/>
    </row>
    <row r="92" spans="2:6" s="30" customFormat="1" x14ac:dyDescent="0.25">
      <c r="D92"/>
      <c r="E92"/>
      <c r="F92"/>
    </row>
    <row r="93" spans="2:6" s="30" customFormat="1" x14ac:dyDescent="0.25">
      <c r="E93"/>
      <c r="F93"/>
    </row>
    <row r="94" spans="2:6" s="30" customFormat="1" ht="8.25" customHeight="1" x14ac:dyDescent="0.25">
      <c r="E94"/>
      <c r="F94"/>
    </row>
    <row r="95" spans="2:6" s="30" customFormat="1" hidden="1" x14ac:dyDescent="0.25">
      <c r="E95"/>
      <c r="F95"/>
    </row>
    <row r="96" spans="2:6" s="30" customFormat="1" hidden="1" x14ac:dyDescent="0.25">
      <c r="E96"/>
      <c r="F96"/>
    </row>
    <row r="97" spans="2:6" s="30" customFormat="1" hidden="1" x14ac:dyDescent="0.25">
      <c r="E97"/>
      <c r="F97"/>
    </row>
    <row r="98" spans="2:6" s="30" customFormat="1" ht="36.75" customHeight="1" thickBot="1" x14ac:dyDescent="0.3">
      <c r="D98"/>
      <c r="E98"/>
      <c r="F98"/>
    </row>
    <row r="99" spans="2:6" s="30" customFormat="1" ht="15.75" thickBot="1" x14ac:dyDescent="0.3">
      <c r="B99" s="32" t="s">
        <v>116</v>
      </c>
      <c r="C99" s="35"/>
      <c r="E99"/>
      <c r="F99"/>
    </row>
    <row r="100" spans="2:6" s="30" customFormat="1" x14ac:dyDescent="0.25">
      <c r="B100" s="44" t="s">
        <v>27</v>
      </c>
      <c r="C100" s="59" t="s">
        <v>29</v>
      </c>
      <c r="D100"/>
      <c r="E100"/>
      <c r="F100"/>
    </row>
    <row r="101" spans="2:6" s="30" customFormat="1" x14ac:dyDescent="0.25">
      <c r="B101" s="83" t="s">
        <v>42</v>
      </c>
      <c r="C101" s="121">
        <v>7.7</v>
      </c>
      <c r="E101"/>
      <c r="F101"/>
    </row>
    <row r="102" spans="2:6" s="30" customFormat="1" x14ac:dyDescent="0.25">
      <c r="B102" s="82" t="s">
        <v>43</v>
      </c>
      <c r="C102" s="121">
        <v>0.184</v>
      </c>
      <c r="E102"/>
      <c r="F102"/>
    </row>
    <row r="103" spans="2:6" s="30" customFormat="1" x14ac:dyDescent="0.25">
      <c r="B103" s="82" t="s">
        <v>44</v>
      </c>
      <c r="C103" s="121">
        <v>1.885</v>
      </c>
      <c r="D103" s="137"/>
      <c r="E103"/>
      <c r="F103"/>
    </row>
    <row r="104" spans="2:6" s="30" customFormat="1" x14ac:dyDescent="0.25">
      <c r="B104" s="82" t="s">
        <v>45</v>
      </c>
      <c r="C104" s="121">
        <v>0</v>
      </c>
      <c r="E104"/>
      <c r="F104"/>
    </row>
    <row r="105" spans="2:6" s="30" customFormat="1" x14ac:dyDescent="0.25">
      <c r="B105" s="82" t="s">
        <v>46</v>
      </c>
      <c r="C105" s="121">
        <v>98.777000000000001</v>
      </c>
      <c r="E105"/>
      <c r="F105"/>
    </row>
    <row r="106" spans="2:6" s="30" customFormat="1" x14ac:dyDescent="0.25">
      <c r="B106" s="82" t="s">
        <v>47</v>
      </c>
      <c r="C106" s="121">
        <v>34.304000000000002</v>
      </c>
      <c r="D106"/>
      <c r="E106"/>
      <c r="F106"/>
    </row>
    <row r="107" spans="2:6" s="30" customFormat="1" x14ac:dyDescent="0.25">
      <c r="B107" s="82" t="s">
        <v>48</v>
      </c>
      <c r="C107" s="121">
        <v>4.26</v>
      </c>
      <c r="E107"/>
      <c r="F107"/>
    </row>
    <row r="108" spans="2:6" s="30" customFormat="1" x14ac:dyDescent="0.25">
      <c r="B108" s="82" t="s">
        <v>49</v>
      </c>
      <c r="C108" s="121">
        <v>0</v>
      </c>
      <c r="E108"/>
      <c r="F108"/>
    </row>
    <row r="109" spans="2:6" s="30" customFormat="1" x14ac:dyDescent="0.25">
      <c r="B109" s="82" t="s">
        <v>50</v>
      </c>
      <c r="C109" s="121">
        <v>0</v>
      </c>
      <c r="E109"/>
      <c r="F109"/>
    </row>
    <row r="110" spans="2:6" s="30" customFormat="1" x14ac:dyDescent="0.25">
      <c r="B110" s="82" t="s">
        <v>51</v>
      </c>
      <c r="C110" s="121">
        <v>0.73099999999999998</v>
      </c>
      <c r="D110"/>
      <c r="E110"/>
      <c r="F110"/>
    </row>
    <row r="111" spans="2:6" s="30" customFormat="1" x14ac:dyDescent="0.25">
      <c r="B111" s="82" t="s">
        <v>52</v>
      </c>
      <c r="C111" s="121">
        <v>0</v>
      </c>
      <c r="D111"/>
      <c r="E111"/>
      <c r="F111"/>
    </row>
    <row r="112" spans="2:6" s="30" customFormat="1" x14ac:dyDescent="0.25">
      <c r="B112" s="82" t="s">
        <v>53</v>
      </c>
      <c r="C112" s="121">
        <v>0</v>
      </c>
      <c r="E112"/>
      <c r="F112"/>
    </row>
    <row r="113" spans="2:6" s="30" customFormat="1" x14ac:dyDescent="0.25">
      <c r="B113" s="82" t="s">
        <v>54</v>
      </c>
      <c r="C113" s="121">
        <v>82.77</v>
      </c>
      <c r="E113"/>
      <c r="F113"/>
    </row>
    <row r="114" spans="2:6" s="30" customFormat="1" x14ac:dyDescent="0.25">
      <c r="B114" s="82" t="s">
        <v>55</v>
      </c>
      <c r="C114" s="121">
        <v>93.908000000000001</v>
      </c>
      <c r="E114"/>
      <c r="F114"/>
    </row>
    <row r="115" spans="2:6" s="30" customFormat="1" x14ac:dyDescent="0.25">
      <c r="B115" s="82" t="s">
        <v>56</v>
      </c>
      <c r="C115" s="121">
        <v>28.213999999999999</v>
      </c>
      <c r="E115"/>
      <c r="F115"/>
    </row>
    <row r="116" spans="2:6" s="30" customFormat="1" x14ac:dyDescent="0.25">
      <c r="B116" s="82" t="s">
        <v>57</v>
      </c>
      <c r="C116" s="121">
        <v>24.475999999999999</v>
      </c>
      <c r="E116"/>
      <c r="F116"/>
    </row>
    <row r="117" spans="2:6" s="30" customFormat="1" x14ac:dyDescent="0.25">
      <c r="B117" s="82" t="s">
        <v>58</v>
      </c>
      <c r="C117" s="121">
        <v>0</v>
      </c>
      <c r="E117"/>
      <c r="F117"/>
    </row>
    <row r="118" spans="2:6" s="30" customFormat="1" x14ac:dyDescent="0.25">
      <c r="B118" s="82" t="s">
        <v>59</v>
      </c>
      <c r="C118" s="121">
        <v>12.281000000000001</v>
      </c>
      <c r="D118"/>
      <c r="E118"/>
      <c r="F118"/>
    </row>
    <row r="119" spans="2:6" s="30" customFormat="1" x14ac:dyDescent="0.25">
      <c r="B119" s="82" t="s">
        <v>60</v>
      </c>
      <c r="C119" s="121">
        <v>0</v>
      </c>
      <c r="E119"/>
      <c r="F119"/>
    </row>
    <row r="120" spans="2:6" s="30" customFormat="1" x14ac:dyDescent="0.25">
      <c r="B120" s="82" t="s">
        <v>61</v>
      </c>
      <c r="C120" s="121">
        <v>0</v>
      </c>
      <c r="E120"/>
      <c r="F120"/>
    </row>
    <row r="121" spans="2:6" x14ac:dyDescent="0.25">
      <c r="B121" s="82" t="s">
        <v>62</v>
      </c>
      <c r="C121" s="121">
        <v>5.6150000000000002</v>
      </c>
    </row>
    <row r="122" spans="2:6" x14ac:dyDescent="0.25">
      <c r="B122" s="82" t="s">
        <v>63</v>
      </c>
      <c r="C122" s="121">
        <v>42.29</v>
      </c>
    </row>
    <row r="123" spans="2:6" x14ac:dyDescent="0.25">
      <c r="B123" s="82" t="s">
        <v>64</v>
      </c>
      <c r="C123" s="121">
        <v>24.648</v>
      </c>
    </row>
    <row r="124" spans="2:6" x14ac:dyDescent="0.25">
      <c r="B124" s="82" t="s">
        <v>65</v>
      </c>
      <c r="C124" s="121">
        <v>43.808</v>
      </c>
    </row>
    <row r="125" spans="2:6" x14ac:dyDescent="0.25">
      <c r="B125" s="82" t="s">
        <v>66</v>
      </c>
      <c r="C125" s="121">
        <v>1</v>
      </c>
    </row>
    <row r="126" spans="2:6" x14ac:dyDescent="0.25">
      <c r="B126" s="82" t="s">
        <v>67</v>
      </c>
      <c r="C126" s="121">
        <v>2.012</v>
      </c>
    </row>
    <row r="127" spans="2:6" x14ac:dyDescent="0.25">
      <c r="B127" s="82" t="s">
        <v>68</v>
      </c>
      <c r="C127" s="121">
        <v>88.311999999999998</v>
      </c>
    </row>
    <row r="128" spans="2:6" x14ac:dyDescent="0.25">
      <c r="B128" s="82" t="s">
        <v>69</v>
      </c>
      <c r="C128" s="121">
        <v>0.90100000000000002</v>
      </c>
    </row>
    <row r="129" spans="2:3" x14ac:dyDescent="0.25">
      <c r="B129" s="82" t="s">
        <v>70</v>
      </c>
      <c r="C129" s="121">
        <v>54.72</v>
      </c>
    </row>
    <row r="130" spans="2:3" x14ac:dyDescent="0.25">
      <c r="B130" s="82" t="s">
        <v>71</v>
      </c>
      <c r="C130" s="121">
        <v>0</v>
      </c>
    </row>
    <row r="131" spans="2:3" x14ac:dyDescent="0.25">
      <c r="B131" s="82" t="s">
        <v>72</v>
      </c>
      <c r="C131" s="121">
        <v>713.27100000000007</v>
      </c>
    </row>
    <row r="132" spans="2:3" x14ac:dyDescent="0.25">
      <c r="B132" s="82" t="s">
        <v>73</v>
      </c>
      <c r="C132" s="121">
        <v>2.58</v>
      </c>
    </row>
    <row r="133" spans="2:3" ht="15.75" thickBot="1" x14ac:dyDescent="0.3">
      <c r="B133" s="66" t="s">
        <v>31</v>
      </c>
      <c r="C133" s="75">
        <f>SUM(C101:C132)</f>
        <v>1368.6469999999999</v>
      </c>
    </row>
    <row r="135" spans="2:3" ht="9.75" customHeight="1" x14ac:dyDescent="0.25"/>
    <row r="136" spans="2:3" ht="6" hidden="1" customHeight="1" x14ac:dyDescent="0.25"/>
    <row r="137" spans="2:3" ht="10.5" hidden="1" customHeight="1" x14ac:dyDescent="0.25"/>
    <row r="138" spans="2:3" ht="14.25" hidden="1" customHeight="1" x14ac:dyDescent="0.25"/>
    <row r="139" spans="2:3" ht="10.5" hidden="1" customHeight="1" x14ac:dyDescent="0.25"/>
    <row r="140" spans="2:3" hidden="1" x14ac:dyDescent="0.25"/>
    <row r="141" spans="2:3" hidden="1" x14ac:dyDescent="0.25"/>
    <row r="142" spans="2:3" hidden="1" x14ac:dyDescent="0.25"/>
    <row r="143" spans="2:3" hidden="1" x14ac:dyDescent="0.25"/>
    <row r="144" spans="2:3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t="1.5" hidden="1" customHeight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t="1.5" hidden="1" customHeight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t="5.25" hidden="1" customHeight="1" x14ac:dyDescent="0.25"/>
    <row r="372" ht="6" hidden="1" customHeight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t="6" hidden="1" customHeight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t="1.5" hidden="1" customHeight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t="9" hidden="1" customHeight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t="6" hidden="1" customHeight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t="3.75" hidden="1" customHeight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Y626"/>
  <sheetViews>
    <sheetView topLeftCell="B1" zoomScale="35" zoomScaleNormal="35" workbookViewId="0">
      <selection activeCell="I36" sqref="I36"/>
    </sheetView>
  </sheetViews>
  <sheetFormatPr baseColWidth="10" defaultRowHeight="15" x14ac:dyDescent="0.25"/>
  <cols>
    <col min="1" max="1" width="11.42578125" style="31" hidden="1" customWidth="1"/>
    <col min="2" max="2" width="38.140625" style="31" customWidth="1"/>
    <col min="3" max="3" width="16.42578125" style="31" customWidth="1"/>
    <col min="4" max="4" width="22.140625" style="31" customWidth="1"/>
    <col min="5" max="5" width="11.42578125" style="31"/>
    <col min="6" max="6" width="18.140625" style="31" bestFit="1" customWidth="1"/>
    <col min="7" max="7" width="0.140625" style="31" customWidth="1"/>
    <col min="8" max="8" width="30.42578125" style="31" hidden="1" customWidth="1"/>
    <col min="9" max="9" width="11.42578125" style="31" hidden="1" customWidth="1"/>
    <col min="10" max="10" width="18.140625" style="31" hidden="1" customWidth="1"/>
    <col min="11" max="11" width="10" style="31" hidden="1" customWidth="1"/>
    <col min="12" max="12" width="17.7109375" style="31" hidden="1" customWidth="1"/>
    <col min="13" max="25" width="11.42578125" style="31" hidden="1" customWidth="1"/>
    <col min="26" max="16384" width="11.42578125" style="31"/>
  </cols>
  <sheetData>
    <row r="1" spans="2:9" ht="18.75" x14ac:dyDescent="0.3">
      <c r="B1" s="280" t="s">
        <v>34</v>
      </c>
      <c r="C1" s="280"/>
      <c r="D1" s="280"/>
      <c r="I1" s="34"/>
    </row>
    <row r="2" spans="2:9" x14ac:dyDescent="0.25">
      <c r="D2" s="34"/>
      <c r="I2" s="36"/>
    </row>
    <row r="3" spans="2:9" s="30" customFormat="1" ht="12.75" x14ac:dyDescent="0.2"/>
    <row r="4" spans="2:9" s="30" customFormat="1" x14ac:dyDescent="0.25">
      <c r="B4" s="144" t="s">
        <v>102</v>
      </c>
      <c r="C4" s="175"/>
      <c r="D4" s="174"/>
    </row>
    <row r="5" spans="2:9" s="30" customFormat="1" x14ac:dyDescent="0.25">
      <c r="B5" s="37" t="s">
        <v>97</v>
      </c>
      <c r="C5" s="175"/>
      <c r="D5" s="174"/>
    </row>
    <row r="6" spans="2:9" s="30" customFormat="1" ht="15.75" thickBot="1" x14ac:dyDescent="0.3">
      <c r="B6" s="147" t="s">
        <v>27</v>
      </c>
      <c r="C6" s="147" t="s">
        <v>28</v>
      </c>
      <c r="D6" s="148" t="s">
        <v>29</v>
      </c>
    </row>
    <row r="7" spans="2:9" s="30" customFormat="1" ht="15.75" thickBot="1" x14ac:dyDescent="0.3">
      <c r="B7" s="149" t="s">
        <v>41</v>
      </c>
      <c r="C7" s="150">
        <v>25</v>
      </c>
      <c r="D7" s="151" t="s">
        <v>30</v>
      </c>
    </row>
    <row r="8" spans="2:9" s="30" customFormat="1" ht="12.75" x14ac:dyDescent="0.2"/>
    <row r="9" spans="2:9" s="30" customFormat="1" x14ac:dyDescent="0.25">
      <c r="B9" s="144" t="s">
        <v>115</v>
      </c>
      <c r="C9" s="187"/>
      <c r="D9" s="186"/>
    </row>
    <row r="10" spans="2:9" s="30" customFormat="1" x14ac:dyDescent="0.25">
      <c r="B10" s="37" t="s">
        <v>119</v>
      </c>
      <c r="C10" s="187"/>
      <c r="D10" s="186"/>
    </row>
    <row r="11" spans="2:9" s="30" customFormat="1" x14ac:dyDescent="0.25">
      <c r="B11" s="147" t="s">
        <v>27</v>
      </c>
      <c r="C11" s="147" t="s">
        <v>28</v>
      </c>
      <c r="D11" s="148" t="s">
        <v>29</v>
      </c>
    </row>
    <row r="12" spans="2:9" s="30" customFormat="1" x14ac:dyDescent="0.25">
      <c r="B12" s="262" t="s">
        <v>120</v>
      </c>
      <c r="C12" s="263">
        <v>2.2909999999999999</v>
      </c>
      <c r="D12" s="264" t="s">
        <v>30</v>
      </c>
    </row>
    <row r="13" spans="2:9" s="30" customFormat="1" x14ac:dyDescent="0.25">
      <c r="B13" s="262" t="s">
        <v>121</v>
      </c>
      <c r="C13" s="263">
        <v>0.51700000000000002</v>
      </c>
      <c r="D13" s="264" t="s">
        <v>30</v>
      </c>
    </row>
    <row r="14" spans="2:9" s="30" customFormat="1" x14ac:dyDescent="0.25">
      <c r="B14" s="262" t="s">
        <v>41</v>
      </c>
      <c r="C14" s="263">
        <v>2.88</v>
      </c>
      <c r="D14" s="264" t="s">
        <v>30</v>
      </c>
    </row>
    <row r="15" spans="2:9" s="30" customFormat="1" x14ac:dyDescent="0.25">
      <c r="B15" s="265" t="s">
        <v>92</v>
      </c>
      <c r="C15" s="263">
        <f>SUM(C12:C14)</f>
        <v>5.6879999999999997</v>
      </c>
      <c r="D15" s="264" t="s">
        <v>30</v>
      </c>
    </row>
    <row r="16" spans="2:9" s="30" customFormat="1" ht="12.75" x14ac:dyDescent="0.2"/>
    <row r="17" spans="2:4" s="30" customFormat="1" ht="12.75" x14ac:dyDescent="0.2"/>
    <row r="18" spans="2:4" s="30" customFormat="1" x14ac:dyDescent="0.25">
      <c r="B18" s="144" t="s">
        <v>115</v>
      </c>
      <c r="C18" s="187"/>
      <c r="D18" s="186"/>
    </row>
    <row r="19" spans="2:4" s="30" customFormat="1" x14ac:dyDescent="0.25">
      <c r="B19" s="37" t="s">
        <v>122</v>
      </c>
      <c r="C19" s="187"/>
      <c r="D19" s="186"/>
    </row>
    <row r="20" spans="2:4" s="30" customFormat="1" ht="15.75" thickBot="1" x14ac:dyDescent="0.3">
      <c r="B20" s="147" t="s">
        <v>27</v>
      </c>
      <c r="C20" s="147" t="s">
        <v>28</v>
      </c>
      <c r="D20" s="148" t="s">
        <v>29</v>
      </c>
    </row>
    <row r="21" spans="2:4" s="30" customFormat="1" ht="15.75" thickBot="1" x14ac:dyDescent="0.3">
      <c r="B21" s="149" t="s">
        <v>41</v>
      </c>
      <c r="C21" s="266">
        <v>17180</v>
      </c>
      <c r="D21" s="151" t="s">
        <v>30</v>
      </c>
    </row>
    <row r="22" spans="2:4" s="30" customFormat="1" ht="12.75" x14ac:dyDescent="0.2"/>
    <row r="23" spans="2:4" s="30" customFormat="1" ht="12.75" x14ac:dyDescent="0.2"/>
    <row r="24" spans="2:4" s="30" customFormat="1" ht="12.75" x14ac:dyDescent="0.2"/>
    <row r="25" spans="2:4" s="30" customFormat="1" x14ac:dyDescent="0.25">
      <c r="B25" s="144" t="s">
        <v>115</v>
      </c>
      <c r="C25" s="187"/>
      <c r="D25" s="186"/>
    </row>
    <row r="26" spans="2:4" s="30" customFormat="1" x14ac:dyDescent="0.25">
      <c r="B26" s="37" t="s">
        <v>97</v>
      </c>
      <c r="C26" s="187"/>
      <c r="D26" s="186"/>
    </row>
    <row r="27" spans="2:4" s="30" customFormat="1" ht="15.75" thickBot="1" x14ac:dyDescent="0.3">
      <c r="B27" s="147" t="s">
        <v>27</v>
      </c>
      <c r="C27" s="147" t="s">
        <v>28</v>
      </c>
      <c r="D27" s="148" t="s">
        <v>29</v>
      </c>
    </row>
    <row r="28" spans="2:4" s="30" customFormat="1" ht="15.75" thickBot="1" x14ac:dyDescent="0.3">
      <c r="B28" s="149" t="s">
        <v>41</v>
      </c>
      <c r="C28" s="150">
        <v>197</v>
      </c>
      <c r="D28" s="151" t="s">
        <v>30</v>
      </c>
    </row>
    <row r="29" spans="2:4" s="30" customFormat="1" ht="12.75" x14ac:dyDescent="0.2"/>
    <row r="30" spans="2:4" s="30" customFormat="1" x14ac:dyDescent="0.25">
      <c r="B30" s="144" t="s">
        <v>116</v>
      </c>
      <c r="C30" s="187"/>
      <c r="D30" s="186"/>
    </row>
    <row r="31" spans="2:4" s="30" customFormat="1" x14ac:dyDescent="0.25">
      <c r="B31" s="37" t="s">
        <v>119</v>
      </c>
      <c r="C31" s="187"/>
      <c r="D31" s="186"/>
    </row>
    <row r="32" spans="2:4" s="30" customFormat="1" x14ac:dyDescent="0.25">
      <c r="B32" s="147" t="s">
        <v>27</v>
      </c>
      <c r="C32" s="147" t="s">
        <v>28</v>
      </c>
      <c r="D32" s="148" t="s">
        <v>29</v>
      </c>
    </row>
    <row r="33" spans="2:4" s="30" customFormat="1" x14ac:dyDescent="0.25">
      <c r="B33" s="262" t="s">
        <v>46</v>
      </c>
      <c r="C33" s="263">
        <v>5.57</v>
      </c>
      <c r="D33" s="264" t="s">
        <v>30</v>
      </c>
    </row>
    <row r="34" spans="2:4" s="30" customFormat="1" x14ac:dyDescent="0.25">
      <c r="B34" s="262" t="s">
        <v>55</v>
      </c>
      <c r="C34" s="263">
        <v>3.4729999999999999</v>
      </c>
      <c r="D34" s="264" t="s">
        <v>30</v>
      </c>
    </row>
    <row r="35" spans="2:4" s="30" customFormat="1" x14ac:dyDescent="0.25">
      <c r="B35" s="262" t="s">
        <v>59</v>
      </c>
      <c r="C35" s="263">
        <v>5.32</v>
      </c>
      <c r="D35" s="264" t="s">
        <v>30</v>
      </c>
    </row>
    <row r="36" spans="2:4" s="30" customFormat="1" x14ac:dyDescent="0.25">
      <c r="B36" s="265" t="s">
        <v>92</v>
      </c>
      <c r="C36" s="263">
        <f>SUM(C33:C35)</f>
        <v>14.363</v>
      </c>
      <c r="D36" s="264" t="s">
        <v>30</v>
      </c>
    </row>
    <row r="37" spans="2:4" s="30" customFormat="1" ht="12.75" x14ac:dyDescent="0.2"/>
    <row r="38" spans="2:4" s="30" customFormat="1" ht="12.75" x14ac:dyDescent="0.2"/>
    <row r="39" spans="2:4" s="30" customFormat="1" x14ac:dyDescent="0.25">
      <c r="B39" s="144" t="s">
        <v>116</v>
      </c>
      <c r="C39" s="187"/>
      <c r="D39" s="186"/>
    </row>
    <row r="40" spans="2:4" s="30" customFormat="1" x14ac:dyDescent="0.25">
      <c r="B40" s="37" t="s">
        <v>122</v>
      </c>
      <c r="C40" s="187"/>
      <c r="D40" s="186"/>
    </row>
    <row r="41" spans="2:4" s="30" customFormat="1" ht="15.75" thickBot="1" x14ac:dyDescent="0.3">
      <c r="B41" s="147" t="s">
        <v>27</v>
      </c>
      <c r="C41" s="147" t="s">
        <v>28</v>
      </c>
      <c r="D41" s="148" t="s">
        <v>29</v>
      </c>
    </row>
    <row r="42" spans="2:4" s="30" customFormat="1" ht="15.75" thickBot="1" x14ac:dyDescent="0.3">
      <c r="B42" s="149" t="s">
        <v>46</v>
      </c>
      <c r="C42" s="266">
        <v>144.01</v>
      </c>
      <c r="D42" s="151" t="s">
        <v>30</v>
      </c>
    </row>
    <row r="43" spans="2:4" s="30" customFormat="1" ht="12.75" x14ac:dyDescent="0.2"/>
    <row r="44" spans="2:4" s="30" customFormat="1" ht="12.75" x14ac:dyDescent="0.2"/>
    <row r="45" spans="2:4" s="30" customFormat="1" ht="12.75" x14ac:dyDescent="0.2"/>
    <row r="46" spans="2:4" s="30" customFormat="1" x14ac:dyDescent="0.25">
      <c r="B46" s="144" t="s">
        <v>116</v>
      </c>
      <c r="C46" s="187"/>
      <c r="D46" s="186"/>
    </row>
    <row r="47" spans="2:4" s="30" customFormat="1" x14ac:dyDescent="0.25">
      <c r="B47" s="37" t="s">
        <v>97</v>
      </c>
      <c r="C47" s="187"/>
      <c r="D47" s="186"/>
    </row>
    <row r="48" spans="2:4" s="30" customFormat="1" ht="15.75" thickBot="1" x14ac:dyDescent="0.3">
      <c r="B48" s="147" t="s">
        <v>27</v>
      </c>
      <c r="C48" s="147" t="s">
        <v>28</v>
      </c>
      <c r="D48" s="148" t="s">
        <v>29</v>
      </c>
    </row>
    <row r="49" spans="2:4" s="30" customFormat="1" ht="15.75" thickBot="1" x14ac:dyDescent="0.3">
      <c r="B49" s="149" t="s">
        <v>41</v>
      </c>
      <c r="C49" s="150">
        <v>649.7832800000001</v>
      </c>
      <c r="D49" s="151" t="s">
        <v>30</v>
      </c>
    </row>
    <row r="50" spans="2:4" s="30" customFormat="1" ht="12.75" x14ac:dyDescent="0.2"/>
    <row r="51" spans="2:4" s="30" customFormat="1" ht="12.75" x14ac:dyDescent="0.2"/>
    <row r="52" spans="2:4" s="30" customFormat="1" ht="12.75" x14ac:dyDescent="0.2"/>
    <row r="53" spans="2:4" s="30" customFormat="1" ht="4.5" customHeight="1" x14ac:dyDescent="0.2"/>
    <row r="54" spans="2:4" s="30" customFormat="1" ht="12" hidden="1" customHeight="1" x14ac:dyDescent="0.2"/>
    <row r="55" spans="2:4" s="30" customFormat="1" ht="2.25" hidden="1" customHeight="1" x14ac:dyDescent="0.2"/>
    <row r="56" spans="2:4" s="30" customFormat="1" ht="12.75" hidden="1" x14ac:dyDescent="0.2"/>
    <row r="57" spans="2:4" s="30" customFormat="1" ht="12.75" hidden="1" x14ac:dyDescent="0.2"/>
    <row r="58" spans="2:4" s="30" customFormat="1" ht="5.25" hidden="1" customHeight="1" x14ac:dyDescent="0.2"/>
    <row r="59" spans="2:4" s="30" customFormat="1" ht="12.75" hidden="1" x14ac:dyDescent="0.2"/>
    <row r="60" spans="2:4" s="30" customFormat="1" ht="12.75" hidden="1" x14ac:dyDescent="0.2"/>
    <row r="61" spans="2:4" s="30" customFormat="1" ht="2.25" hidden="1" customHeight="1" x14ac:dyDescent="0.2"/>
    <row r="62" spans="2:4" s="30" customFormat="1" ht="8.25" hidden="1" customHeight="1" x14ac:dyDescent="0.2"/>
    <row r="63" spans="2:4" s="30" customFormat="1" ht="12.75" hidden="1" x14ac:dyDescent="0.2"/>
    <row r="64" spans="2:4" s="30" customFormat="1" ht="12.75" hidden="1" x14ac:dyDescent="0.2"/>
    <row r="65" s="30" customFormat="1" ht="12.75" hidden="1" x14ac:dyDescent="0.2"/>
    <row r="66" s="30" customFormat="1" ht="12.75" hidden="1" x14ac:dyDescent="0.2"/>
    <row r="67" s="30" customFormat="1" ht="12.75" hidden="1" x14ac:dyDescent="0.2"/>
    <row r="68" s="30" customFormat="1" ht="12.75" hidden="1" x14ac:dyDescent="0.2"/>
    <row r="69" s="30" customFormat="1" ht="12.75" hidden="1" x14ac:dyDescent="0.2"/>
    <row r="70" s="30" customFormat="1" ht="12.75" hidden="1" x14ac:dyDescent="0.2"/>
    <row r="71" s="30" customFormat="1" ht="12.75" hidden="1" x14ac:dyDescent="0.2"/>
    <row r="72" s="30" customFormat="1" ht="12.75" hidden="1" x14ac:dyDescent="0.2"/>
    <row r="73" s="30" customFormat="1" ht="12.75" hidden="1" x14ac:dyDescent="0.2"/>
    <row r="74" s="30" customFormat="1" ht="12.75" hidden="1" x14ac:dyDescent="0.2"/>
    <row r="75" s="30" customFormat="1" ht="12.75" hidden="1" x14ac:dyDescent="0.2"/>
    <row r="76" s="30" customFormat="1" ht="12.75" hidden="1" x14ac:dyDescent="0.2"/>
    <row r="77" s="30" customFormat="1" ht="12.75" hidden="1" x14ac:dyDescent="0.2"/>
    <row r="78" s="30" customFormat="1" ht="12.75" hidden="1" x14ac:dyDescent="0.2"/>
    <row r="79" s="30" customFormat="1" ht="12.75" hidden="1" x14ac:dyDescent="0.2"/>
    <row r="80" s="30" customFormat="1" ht="12.75" hidden="1" x14ac:dyDescent="0.2"/>
    <row r="81" s="30" customFormat="1" ht="12.75" hidden="1" x14ac:dyDescent="0.2"/>
    <row r="82" s="30" customFormat="1" ht="12.75" hidden="1" x14ac:dyDescent="0.2"/>
    <row r="83" s="30" customFormat="1" ht="12.75" hidden="1" x14ac:dyDescent="0.2"/>
    <row r="84" s="30" customFormat="1" ht="12.75" hidden="1" x14ac:dyDescent="0.2"/>
    <row r="85" s="30" customFormat="1" ht="12.75" hidden="1" x14ac:dyDescent="0.2"/>
    <row r="86" s="30" customFormat="1" ht="12.75" hidden="1" x14ac:dyDescent="0.2"/>
    <row r="87" s="30" customFormat="1" ht="12.75" hidden="1" x14ac:dyDescent="0.2"/>
    <row r="88" s="30" customFormat="1" ht="12.75" hidden="1" x14ac:dyDescent="0.2"/>
    <row r="89" s="30" customFormat="1" ht="12.75" hidden="1" x14ac:dyDescent="0.2"/>
    <row r="90" s="30" customFormat="1" ht="12.75" hidden="1" x14ac:dyDescent="0.2"/>
    <row r="91" s="30" customFormat="1" ht="12.75" hidden="1" x14ac:dyDescent="0.2"/>
    <row r="92" s="30" customFormat="1" ht="12.75" hidden="1" x14ac:dyDescent="0.2"/>
    <row r="93" s="30" customFormat="1" ht="12.75" hidden="1" x14ac:dyDescent="0.2"/>
    <row r="94" s="30" customFormat="1" ht="12.75" hidden="1" x14ac:dyDescent="0.2"/>
    <row r="95" s="30" customFormat="1" ht="12.75" hidden="1" x14ac:dyDescent="0.2"/>
    <row r="96" s="30" customFormat="1" ht="12.75" hidden="1" x14ac:dyDescent="0.2"/>
    <row r="97" s="30" customFormat="1" ht="12.75" hidden="1" x14ac:dyDescent="0.2"/>
    <row r="98" s="30" customFormat="1" ht="12.75" hidden="1" x14ac:dyDescent="0.2"/>
    <row r="99" s="30" customFormat="1" ht="12.75" hidden="1" x14ac:dyDescent="0.2"/>
    <row r="100" s="30" customFormat="1" ht="12.75" hidden="1" x14ac:dyDescent="0.2"/>
    <row r="101" s="30" customFormat="1" ht="12.75" hidden="1" x14ac:dyDescent="0.2"/>
    <row r="102" s="30" customFormat="1" ht="12.75" hidden="1" x14ac:dyDescent="0.2"/>
    <row r="103" s="30" customFormat="1" ht="12.75" hidden="1" x14ac:dyDescent="0.2"/>
    <row r="104" s="30" customFormat="1" ht="12.75" hidden="1" x14ac:dyDescent="0.2"/>
    <row r="105" s="30" customFormat="1" ht="12.75" hidden="1" x14ac:dyDescent="0.2"/>
    <row r="106" s="30" customFormat="1" ht="12.75" hidden="1" x14ac:dyDescent="0.2"/>
    <row r="107" s="30" customFormat="1" ht="12.75" hidden="1" x14ac:dyDescent="0.2"/>
    <row r="108" s="30" customFormat="1" ht="12.75" hidden="1" x14ac:dyDescent="0.2"/>
    <row r="109" s="30" customFormat="1" ht="12.75" hidden="1" x14ac:dyDescent="0.2"/>
    <row r="110" s="30" customFormat="1" ht="12.75" hidden="1" x14ac:dyDescent="0.2"/>
    <row r="111" s="30" customFormat="1" ht="12.75" hidden="1" x14ac:dyDescent="0.2"/>
    <row r="112" s="30" customFormat="1" ht="12.75" hidden="1" x14ac:dyDescent="0.2"/>
    <row r="113" s="30" customFormat="1" ht="12.75" hidden="1" x14ac:dyDescent="0.2"/>
    <row r="114" s="30" customFormat="1" ht="12.75" hidden="1" x14ac:dyDescent="0.2"/>
    <row r="115" s="30" customFormat="1" ht="12.75" hidden="1" x14ac:dyDescent="0.2"/>
    <row r="116" s="30" customFormat="1" ht="12.75" hidden="1" x14ac:dyDescent="0.2"/>
    <row r="117" s="30" customFormat="1" ht="12.75" hidden="1" x14ac:dyDescent="0.2"/>
    <row r="118" s="30" customFormat="1" ht="12.75" hidden="1" x14ac:dyDescent="0.2"/>
    <row r="119" s="30" customFormat="1" ht="12.75" hidden="1" x14ac:dyDescent="0.2"/>
    <row r="120" s="30" customFormat="1" ht="12.75" hidden="1" x14ac:dyDescent="0.2"/>
    <row r="121" s="30" customFormat="1" ht="12.75" hidden="1" x14ac:dyDescent="0.2"/>
    <row r="122" s="30" customFormat="1" ht="12.75" hidden="1" x14ac:dyDescent="0.2"/>
    <row r="123" s="30" customFormat="1" ht="12.75" hidden="1" x14ac:dyDescent="0.2"/>
    <row r="124" s="30" customFormat="1" ht="12.75" hidden="1" x14ac:dyDescent="0.2"/>
    <row r="125" s="30" customFormat="1" ht="12.75" hidden="1" x14ac:dyDescent="0.2"/>
    <row r="126" s="30" customFormat="1" ht="12.75" hidden="1" x14ac:dyDescent="0.2"/>
    <row r="127" s="30" customFormat="1" ht="12.75" hidden="1" x14ac:dyDescent="0.2"/>
    <row r="128" s="30" customFormat="1" ht="12.75" hidden="1" x14ac:dyDescent="0.2"/>
    <row r="129" spans="2:2" s="30" customFormat="1" ht="12.75" hidden="1" x14ac:dyDescent="0.2"/>
    <row r="130" spans="2:2" s="30" customFormat="1" ht="12.75" hidden="1" x14ac:dyDescent="0.2"/>
    <row r="131" spans="2:2" s="30" customFormat="1" ht="12.75" hidden="1" x14ac:dyDescent="0.2"/>
    <row r="132" spans="2:2" s="30" customFormat="1" ht="12.75" hidden="1" x14ac:dyDescent="0.2"/>
    <row r="133" spans="2:2" s="30" customFormat="1" ht="12.75" hidden="1" x14ac:dyDescent="0.2"/>
    <row r="134" spans="2:2" s="30" customFormat="1" ht="12.75" hidden="1" x14ac:dyDescent="0.2">
      <c r="B134" s="53"/>
    </row>
    <row r="135" spans="2:2" s="30" customFormat="1" ht="12.75" hidden="1" x14ac:dyDescent="0.2"/>
    <row r="136" spans="2:2" s="30" customFormat="1" ht="12.75" hidden="1" x14ac:dyDescent="0.2"/>
    <row r="137" spans="2:2" s="30" customFormat="1" ht="12.75" hidden="1" x14ac:dyDescent="0.2"/>
    <row r="138" spans="2:2" s="30" customFormat="1" ht="12.75" hidden="1" x14ac:dyDescent="0.2"/>
    <row r="139" spans="2:2" s="30" customFormat="1" ht="12.75" hidden="1" x14ac:dyDescent="0.2"/>
    <row r="140" spans="2:2" s="30" customFormat="1" ht="12.75" hidden="1" x14ac:dyDescent="0.2"/>
    <row r="141" spans="2:2" s="30" customFormat="1" ht="12.75" hidden="1" x14ac:dyDescent="0.2"/>
    <row r="142" spans="2:2" s="30" customFormat="1" ht="12.75" hidden="1" x14ac:dyDescent="0.2"/>
    <row r="143" spans="2:2" s="30" customFormat="1" ht="12.75" hidden="1" x14ac:dyDescent="0.2"/>
    <row r="144" spans="2:2" s="30" customFormat="1" ht="12.75" hidden="1" x14ac:dyDescent="0.2"/>
    <row r="145" s="30" customFormat="1" ht="12.75" hidden="1" x14ac:dyDescent="0.2"/>
    <row r="146" s="30" customFormat="1" ht="12.75" hidden="1" x14ac:dyDescent="0.2"/>
    <row r="147" s="30" customFormat="1" ht="12.75" hidden="1" x14ac:dyDescent="0.2"/>
    <row r="148" s="30" customFormat="1" ht="12.75" hidden="1" x14ac:dyDescent="0.2"/>
    <row r="149" s="30" customFormat="1" ht="12.75" hidden="1" x14ac:dyDescent="0.2"/>
    <row r="150" s="30" customFormat="1" ht="12.75" hidden="1" x14ac:dyDescent="0.2"/>
    <row r="151" s="30" customFormat="1" ht="12.75" hidden="1" x14ac:dyDescent="0.2"/>
    <row r="152" s="30" customFormat="1" ht="12.75" hidden="1" x14ac:dyDescent="0.2"/>
    <row r="153" s="30" customFormat="1" ht="12.75" hidden="1" x14ac:dyDescent="0.2"/>
    <row r="154" s="30" customFormat="1" ht="12.75" hidden="1" x14ac:dyDescent="0.2"/>
    <row r="155" s="30" customFormat="1" ht="12.75" hidden="1" x14ac:dyDescent="0.2"/>
    <row r="156" s="30" customFormat="1" ht="12.75" hidden="1" x14ac:dyDescent="0.2"/>
    <row r="157" s="30" customFormat="1" ht="12.75" hidden="1" x14ac:dyDescent="0.2"/>
    <row r="158" s="30" customFormat="1" ht="12.75" hidden="1" x14ac:dyDescent="0.2"/>
    <row r="159" s="30" customFormat="1" ht="12.75" hidden="1" x14ac:dyDescent="0.2"/>
    <row r="160" s="30" customFormat="1" ht="12.75" hidden="1" x14ac:dyDescent="0.2"/>
    <row r="161" s="30" customFormat="1" ht="12.75" hidden="1" x14ac:dyDescent="0.2"/>
    <row r="162" s="30" customFormat="1" ht="12.75" hidden="1" x14ac:dyDescent="0.2"/>
    <row r="163" s="30" customFormat="1" ht="12.75" hidden="1" x14ac:dyDescent="0.2"/>
    <row r="164" s="30" customFormat="1" ht="12.75" hidden="1" x14ac:dyDescent="0.2"/>
    <row r="165" s="30" customFormat="1" ht="12.75" hidden="1" x14ac:dyDescent="0.2"/>
    <row r="166" s="30" customFormat="1" ht="12.75" hidden="1" x14ac:dyDescent="0.2"/>
    <row r="167" s="30" customFormat="1" ht="12.75" hidden="1" x14ac:dyDescent="0.2"/>
    <row r="168" s="30" customFormat="1" ht="12.75" hidden="1" x14ac:dyDescent="0.2"/>
    <row r="169" s="30" customFormat="1" ht="12.75" hidden="1" x14ac:dyDescent="0.2"/>
    <row r="170" s="30" customFormat="1" ht="12.75" hidden="1" x14ac:dyDescent="0.2"/>
    <row r="171" s="30" customFormat="1" ht="12.75" hidden="1" x14ac:dyDescent="0.2"/>
    <row r="172" s="30" customFormat="1" ht="12.75" hidden="1" x14ac:dyDescent="0.2"/>
    <row r="173" s="30" customFormat="1" ht="12.75" hidden="1" x14ac:dyDescent="0.2"/>
    <row r="174" s="30" customFormat="1" ht="12.75" hidden="1" x14ac:dyDescent="0.2"/>
    <row r="175" s="30" customFormat="1" ht="12.75" hidden="1" x14ac:dyDescent="0.2"/>
    <row r="176" s="30" customFormat="1" ht="12.75" hidden="1" x14ac:dyDescent="0.2"/>
    <row r="177" s="30" customFormat="1" ht="12.75" hidden="1" x14ac:dyDescent="0.2"/>
    <row r="178" s="30" customFormat="1" ht="12.75" hidden="1" x14ac:dyDescent="0.2"/>
    <row r="179" s="30" customFormat="1" ht="12.75" hidden="1" x14ac:dyDescent="0.2"/>
    <row r="180" s="30" customFormat="1" ht="12.75" hidden="1" x14ac:dyDescent="0.2"/>
    <row r="181" s="30" customFormat="1" ht="12.75" hidden="1" x14ac:dyDescent="0.2"/>
    <row r="182" s="30" customFormat="1" ht="12.75" hidden="1" x14ac:dyDescent="0.2"/>
    <row r="183" s="30" customFormat="1" ht="12.75" hidden="1" x14ac:dyDescent="0.2"/>
    <row r="184" s="30" customFormat="1" ht="12.75" hidden="1" x14ac:dyDescent="0.2"/>
    <row r="185" s="30" customFormat="1" ht="12.75" hidden="1" x14ac:dyDescent="0.2"/>
    <row r="186" s="30" customFormat="1" ht="12.75" hidden="1" x14ac:dyDescent="0.2"/>
    <row r="187" s="30" customFormat="1" ht="12.75" hidden="1" x14ac:dyDescent="0.2"/>
    <row r="188" s="30" customFormat="1" ht="12.75" hidden="1" x14ac:dyDescent="0.2"/>
    <row r="189" s="30" customFormat="1" ht="12.75" hidden="1" x14ac:dyDescent="0.2"/>
    <row r="190" s="30" customFormat="1" ht="12.75" hidden="1" x14ac:dyDescent="0.2"/>
    <row r="191" s="30" customFormat="1" ht="12.75" hidden="1" x14ac:dyDescent="0.2"/>
    <row r="192" s="30" customFormat="1" ht="12.75" hidden="1" x14ac:dyDescent="0.2"/>
    <row r="193" s="30" customFormat="1" ht="12.75" hidden="1" x14ac:dyDescent="0.2"/>
    <row r="194" s="30" customFormat="1" ht="12.75" hidden="1" x14ac:dyDescent="0.2"/>
    <row r="195" s="30" customFormat="1" ht="12.75" hidden="1" x14ac:dyDescent="0.2"/>
    <row r="196" s="30" customFormat="1" ht="12.75" hidden="1" x14ac:dyDescent="0.2"/>
    <row r="197" s="30" customFormat="1" ht="12.75" hidden="1" x14ac:dyDescent="0.2"/>
    <row r="198" s="30" customFormat="1" ht="12.75" hidden="1" x14ac:dyDescent="0.2"/>
    <row r="199" s="30" customFormat="1" ht="12.75" hidden="1" x14ac:dyDescent="0.2"/>
    <row r="200" s="30" customFormat="1" ht="12.75" hidden="1" x14ac:dyDescent="0.2"/>
    <row r="201" s="30" customFormat="1" ht="12.75" hidden="1" x14ac:dyDescent="0.2"/>
    <row r="202" s="30" customFormat="1" ht="12.75" hidden="1" x14ac:dyDescent="0.2"/>
    <row r="203" s="30" customFormat="1" ht="12.75" hidden="1" x14ac:dyDescent="0.2"/>
    <row r="204" s="30" customFormat="1" ht="12.75" hidden="1" x14ac:dyDescent="0.2"/>
    <row r="205" s="30" customFormat="1" ht="12.75" hidden="1" x14ac:dyDescent="0.2"/>
    <row r="206" s="30" customFormat="1" ht="12.75" hidden="1" x14ac:dyDescent="0.2"/>
    <row r="207" s="30" customFormat="1" ht="12.75" hidden="1" x14ac:dyDescent="0.2"/>
    <row r="208" s="30" customFormat="1" ht="12.75" hidden="1" x14ac:dyDescent="0.2"/>
    <row r="209" s="30" customFormat="1" ht="12.75" hidden="1" x14ac:dyDescent="0.2"/>
    <row r="210" s="30" customFormat="1" ht="12.75" hidden="1" x14ac:dyDescent="0.2"/>
    <row r="211" s="30" customFormat="1" ht="12.75" hidden="1" x14ac:dyDescent="0.2"/>
    <row r="212" s="30" customFormat="1" ht="12.75" hidden="1" x14ac:dyDescent="0.2"/>
    <row r="213" s="30" customFormat="1" ht="12.75" hidden="1" x14ac:dyDescent="0.2"/>
    <row r="214" s="30" customFormat="1" ht="12.75" hidden="1" x14ac:dyDescent="0.2"/>
    <row r="215" s="30" customFormat="1" ht="12.75" hidden="1" x14ac:dyDescent="0.2"/>
    <row r="216" s="30" customFormat="1" ht="12.75" hidden="1" x14ac:dyDescent="0.2"/>
    <row r="217" s="30" customFormat="1" ht="12.75" hidden="1" x14ac:dyDescent="0.2"/>
    <row r="218" s="30" customFormat="1" ht="12.75" hidden="1" x14ac:dyDescent="0.2"/>
    <row r="219" s="30" customFormat="1" ht="12.75" hidden="1" x14ac:dyDescent="0.2"/>
    <row r="220" s="30" customFormat="1" ht="12.75" hidden="1" x14ac:dyDescent="0.2"/>
    <row r="221" s="30" customFormat="1" ht="12.75" hidden="1" x14ac:dyDescent="0.2"/>
    <row r="222" s="30" customFormat="1" ht="12.75" hidden="1" x14ac:dyDescent="0.2"/>
    <row r="223" s="30" customFormat="1" ht="12.75" hidden="1" x14ac:dyDescent="0.2"/>
    <row r="224" s="30" customFormat="1" ht="12.75" hidden="1" x14ac:dyDescent="0.2"/>
    <row r="225" s="30" customFormat="1" ht="12.75" hidden="1" x14ac:dyDescent="0.2"/>
    <row r="226" s="30" customFormat="1" ht="12.75" hidden="1" x14ac:dyDescent="0.2"/>
    <row r="227" s="30" customFormat="1" ht="12.75" hidden="1" x14ac:dyDescent="0.2"/>
    <row r="228" s="30" customFormat="1" ht="12.75" hidden="1" x14ac:dyDescent="0.2"/>
    <row r="229" s="30" customFormat="1" ht="12.75" hidden="1" x14ac:dyDescent="0.2"/>
    <row r="230" s="30" customFormat="1" ht="12.75" hidden="1" x14ac:dyDescent="0.2"/>
    <row r="231" s="30" customFormat="1" ht="12.75" hidden="1" x14ac:dyDescent="0.2"/>
    <row r="232" s="30" customFormat="1" ht="12.75" hidden="1" x14ac:dyDescent="0.2"/>
    <row r="233" s="30" customFormat="1" ht="12.75" hidden="1" x14ac:dyDescent="0.2"/>
    <row r="234" s="30" customFormat="1" ht="12.75" hidden="1" x14ac:dyDescent="0.2"/>
    <row r="235" s="30" customFormat="1" ht="12.75" hidden="1" x14ac:dyDescent="0.2"/>
    <row r="236" s="30" customFormat="1" ht="12.75" hidden="1" x14ac:dyDescent="0.2"/>
    <row r="237" s="30" customFormat="1" ht="12.75" hidden="1" x14ac:dyDescent="0.2"/>
    <row r="238" s="30" customFormat="1" ht="0.75" hidden="1" customHeight="1" x14ac:dyDescent="0.2"/>
    <row r="239" s="30" customFormat="1" ht="12.75" hidden="1" x14ac:dyDescent="0.2"/>
    <row r="240" s="30" customFormat="1" ht="12.75" hidden="1" x14ac:dyDescent="0.2"/>
    <row r="241" s="30" customFormat="1" ht="12.75" hidden="1" x14ac:dyDescent="0.2"/>
    <row r="242" s="30" customFormat="1" ht="12.75" hidden="1" x14ac:dyDescent="0.2"/>
    <row r="243" s="30" customFormat="1" ht="12.75" hidden="1" x14ac:dyDescent="0.2"/>
    <row r="244" s="30" customFormat="1" ht="12.75" hidden="1" x14ac:dyDescent="0.2"/>
    <row r="245" s="30" customFormat="1" ht="12.75" hidden="1" x14ac:dyDescent="0.2"/>
    <row r="246" s="30" customFormat="1" ht="12.75" hidden="1" x14ac:dyDescent="0.2"/>
    <row r="247" s="30" customFormat="1" ht="12.75" hidden="1" x14ac:dyDescent="0.2"/>
    <row r="248" s="30" customFormat="1" ht="12.75" hidden="1" x14ac:dyDescent="0.2"/>
    <row r="249" s="30" customFormat="1" ht="12.75" hidden="1" x14ac:dyDescent="0.2"/>
    <row r="250" s="30" customFormat="1" ht="12.75" hidden="1" x14ac:dyDescent="0.2"/>
    <row r="251" s="30" customFormat="1" ht="12.75" hidden="1" x14ac:dyDescent="0.2"/>
    <row r="252" s="30" customFormat="1" ht="12.75" hidden="1" x14ac:dyDescent="0.2"/>
    <row r="253" s="30" customFormat="1" ht="12.75" hidden="1" x14ac:dyDescent="0.2"/>
    <row r="254" s="30" customFormat="1" ht="12.75" hidden="1" x14ac:dyDescent="0.2"/>
    <row r="255" s="30" customFormat="1" ht="12.75" hidden="1" x14ac:dyDescent="0.2"/>
    <row r="256" s="30" customFormat="1" ht="12.75" hidden="1" x14ac:dyDescent="0.2"/>
    <row r="257" s="30" customFormat="1" ht="12.75" hidden="1" x14ac:dyDescent="0.2"/>
    <row r="258" s="30" customFormat="1" ht="12.75" hidden="1" x14ac:dyDescent="0.2"/>
    <row r="259" s="30" customFormat="1" ht="12.75" hidden="1" x14ac:dyDescent="0.2"/>
    <row r="260" s="30" customFormat="1" ht="12.75" hidden="1" x14ac:dyDescent="0.2"/>
    <row r="261" s="30" customFormat="1" ht="12.75" hidden="1" x14ac:dyDescent="0.2"/>
    <row r="262" s="30" customFormat="1" ht="12.75" hidden="1" x14ac:dyDescent="0.2"/>
    <row r="263" s="30" customFormat="1" ht="12.75" hidden="1" x14ac:dyDescent="0.2"/>
    <row r="264" s="30" customFormat="1" ht="12.75" hidden="1" x14ac:dyDescent="0.2"/>
    <row r="265" s="30" customFormat="1" ht="12.75" hidden="1" x14ac:dyDescent="0.2"/>
    <row r="266" s="30" customFormat="1" ht="12.75" hidden="1" x14ac:dyDescent="0.2"/>
    <row r="267" s="30" customFormat="1" ht="12.75" hidden="1" x14ac:dyDescent="0.2"/>
    <row r="268" s="30" customFormat="1" ht="12.75" hidden="1" x14ac:dyDescent="0.2"/>
    <row r="269" s="30" customFormat="1" ht="12.75" hidden="1" x14ac:dyDescent="0.2"/>
    <row r="270" s="30" customFormat="1" ht="12.75" hidden="1" x14ac:dyDescent="0.2"/>
    <row r="271" s="30" customFormat="1" ht="12.75" hidden="1" x14ac:dyDescent="0.2"/>
    <row r="272" s="30" customFormat="1" ht="12.75" hidden="1" x14ac:dyDescent="0.2"/>
    <row r="273" s="30" customFormat="1" ht="12.75" hidden="1" x14ac:dyDescent="0.2"/>
    <row r="274" s="30" customFormat="1" ht="12.75" hidden="1" x14ac:dyDescent="0.2"/>
    <row r="275" s="30" customFormat="1" ht="12.75" hidden="1" x14ac:dyDescent="0.2"/>
    <row r="276" s="30" customFormat="1" ht="12.75" hidden="1" x14ac:dyDescent="0.2"/>
    <row r="277" s="30" customFormat="1" ht="12.75" hidden="1" x14ac:dyDescent="0.2"/>
    <row r="278" s="30" customFormat="1" ht="12.75" hidden="1" x14ac:dyDescent="0.2"/>
    <row r="279" s="30" customFormat="1" ht="12.75" hidden="1" x14ac:dyDescent="0.2"/>
    <row r="280" s="30" customFormat="1" ht="12.75" hidden="1" x14ac:dyDescent="0.2"/>
    <row r="281" s="30" customFormat="1" ht="12.75" hidden="1" x14ac:dyDescent="0.2"/>
    <row r="282" s="30" customFormat="1" ht="12.75" hidden="1" x14ac:dyDescent="0.2"/>
    <row r="283" s="30" customFormat="1" ht="12.75" hidden="1" x14ac:dyDescent="0.2"/>
    <row r="284" s="30" customFormat="1" ht="12.75" hidden="1" x14ac:dyDescent="0.2"/>
    <row r="285" s="30" customFormat="1" ht="12.75" hidden="1" x14ac:dyDescent="0.2"/>
    <row r="286" s="30" customFormat="1" ht="12.75" hidden="1" x14ac:dyDescent="0.2"/>
    <row r="287" hidden="1" x14ac:dyDescent="0.25"/>
    <row r="288" hidden="1" x14ac:dyDescent="0.25"/>
    <row r="289" spans="2:2" hidden="1" x14ac:dyDescent="0.25"/>
    <row r="290" spans="2:2" hidden="1" x14ac:dyDescent="0.25"/>
    <row r="291" spans="2:2" hidden="1" x14ac:dyDescent="0.25"/>
    <row r="292" spans="2:2" hidden="1" x14ac:dyDescent="0.25"/>
    <row r="293" spans="2:2" hidden="1" x14ac:dyDescent="0.25"/>
    <row r="294" spans="2:2" hidden="1" x14ac:dyDescent="0.25"/>
    <row r="295" spans="2:2" hidden="1" x14ac:dyDescent="0.25"/>
    <row r="296" spans="2:2" hidden="1" x14ac:dyDescent="0.25"/>
    <row r="297" spans="2:2" hidden="1" x14ac:dyDescent="0.25"/>
    <row r="298" spans="2:2" hidden="1" x14ac:dyDescent="0.25"/>
    <row r="299" spans="2:2" hidden="1" x14ac:dyDescent="0.25"/>
    <row r="300" spans="2:2" hidden="1" x14ac:dyDescent="0.25">
      <c r="B300" s="52"/>
    </row>
    <row r="301" spans="2:2" hidden="1" x14ac:dyDescent="0.25">
      <c r="B301" s="51"/>
    </row>
    <row r="302" spans="2:2" hidden="1" x14ac:dyDescent="0.25">
      <c r="B302" s="52"/>
    </row>
    <row r="303" spans="2:2" hidden="1" x14ac:dyDescent="0.25"/>
    <row r="304" spans="2:2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t="6" hidden="1" customHeight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t="4.5" hidden="1" customHeight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</sheetData>
  <mergeCells count="1">
    <mergeCell ref="B1:D1"/>
  </mergeCells>
  <pageMargins left="0.7" right="0.7" top="0.75" bottom="0.75" header="0.3" footer="0.3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1"/>
  <sheetViews>
    <sheetView topLeftCell="B1" workbookViewId="0">
      <selection activeCell="H22" sqref="H22"/>
    </sheetView>
  </sheetViews>
  <sheetFormatPr baseColWidth="10" defaultRowHeight="15" x14ac:dyDescent="0.25"/>
  <cols>
    <col min="1" max="1" width="11.42578125" style="31" hidden="1" customWidth="1"/>
    <col min="2" max="2" width="29.5703125" style="31" customWidth="1"/>
    <col min="3" max="3" width="11.42578125" style="31"/>
    <col min="4" max="4" width="3" style="31" customWidth="1"/>
    <col min="5" max="5" width="29.140625" customWidth="1"/>
    <col min="8" max="8" width="29.85546875" style="31" bestFit="1" customWidth="1"/>
    <col min="9" max="16384" width="11.42578125" style="31"/>
  </cols>
  <sheetData>
    <row r="1" spans="2:18" ht="18.75" x14ac:dyDescent="0.3">
      <c r="B1" s="280" t="s">
        <v>39</v>
      </c>
      <c r="C1" s="280"/>
      <c r="D1" s="38"/>
    </row>
    <row r="4" spans="2:18" x14ac:dyDescent="0.25">
      <c r="B4" s="39" t="s">
        <v>102</v>
      </c>
      <c r="C4" s="41"/>
      <c r="E4" s="39" t="s">
        <v>115</v>
      </c>
      <c r="F4" s="41"/>
    </row>
    <row r="5" spans="2:18" x14ac:dyDescent="0.25">
      <c r="B5" s="135" t="s">
        <v>35</v>
      </c>
      <c r="C5" s="153" t="s">
        <v>36</v>
      </c>
      <c r="E5" s="135" t="s">
        <v>35</v>
      </c>
      <c r="F5" s="153" t="s">
        <v>36</v>
      </c>
    </row>
    <row r="6" spans="2:18" ht="15.75" x14ac:dyDescent="0.25">
      <c r="B6" s="40" t="s">
        <v>37</v>
      </c>
      <c r="C6" s="164">
        <v>2599</v>
      </c>
      <c r="E6" s="40" t="s">
        <v>37</v>
      </c>
      <c r="F6" s="267">
        <v>2410</v>
      </c>
      <c r="J6" s="41"/>
      <c r="K6" s="41"/>
      <c r="L6" s="41"/>
      <c r="M6" s="41"/>
      <c r="N6" s="41"/>
      <c r="O6" s="41"/>
      <c r="P6" s="41"/>
      <c r="Q6" s="41"/>
    </row>
    <row r="7" spans="2:18" ht="15.75" x14ac:dyDescent="0.25">
      <c r="B7" s="42" t="s">
        <v>94</v>
      </c>
      <c r="C7" s="164">
        <v>203</v>
      </c>
      <c r="E7" s="42" t="s">
        <v>94</v>
      </c>
      <c r="F7" s="267">
        <v>211</v>
      </c>
      <c r="J7" s="41"/>
      <c r="K7" s="41"/>
      <c r="L7" s="41"/>
      <c r="M7" s="41"/>
      <c r="N7" s="41"/>
      <c r="O7" s="41"/>
      <c r="P7" s="41"/>
      <c r="Q7" s="41"/>
    </row>
    <row r="8" spans="2:18" ht="15.75" x14ac:dyDescent="0.25">
      <c r="B8" s="42" t="s">
        <v>104</v>
      </c>
      <c r="C8" s="164">
        <v>1</v>
      </c>
      <c r="E8" s="42" t="s">
        <v>98</v>
      </c>
      <c r="F8" s="267">
        <v>8</v>
      </c>
      <c r="J8" s="41"/>
      <c r="K8" s="41"/>
      <c r="L8" s="41"/>
      <c r="M8" s="41"/>
      <c r="N8" s="41"/>
      <c r="O8" s="41"/>
      <c r="P8" s="41"/>
      <c r="Q8" s="41"/>
      <c r="R8" s="41"/>
    </row>
    <row r="9" spans="2:18" ht="15.75" x14ac:dyDescent="0.25">
      <c r="B9" s="42" t="s">
        <v>98</v>
      </c>
      <c r="C9" s="164">
        <v>2</v>
      </c>
      <c r="E9" s="42" t="s">
        <v>93</v>
      </c>
      <c r="F9" s="267">
        <v>3</v>
      </c>
      <c r="J9" s="41"/>
      <c r="K9" s="41"/>
      <c r="L9" s="41"/>
      <c r="M9" s="41"/>
      <c r="N9" s="41"/>
      <c r="O9" s="41"/>
      <c r="P9" s="41"/>
      <c r="Q9" s="41"/>
    </row>
    <row r="10" spans="2:18" ht="15.75" x14ac:dyDescent="0.25">
      <c r="B10" s="42" t="s">
        <v>93</v>
      </c>
      <c r="C10" s="164">
        <v>3</v>
      </c>
      <c r="E10" s="268" t="s">
        <v>123</v>
      </c>
      <c r="F10" s="267">
        <v>5</v>
      </c>
      <c r="J10" s="41"/>
      <c r="K10" s="41"/>
      <c r="L10" s="41"/>
      <c r="M10" s="41"/>
      <c r="N10" s="41"/>
      <c r="O10" s="41"/>
      <c r="P10" s="41"/>
      <c r="Q10" s="41"/>
    </row>
    <row r="11" spans="2:18" ht="15.75" x14ac:dyDescent="0.25">
      <c r="B11" s="185" t="s">
        <v>100</v>
      </c>
      <c r="C11" s="164">
        <v>1</v>
      </c>
      <c r="E11" s="42" t="s">
        <v>101</v>
      </c>
      <c r="F11" s="267">
        <v>1</v>
      </c>
      <c r="J11" s="41"/>
      <c r="K11" s="41"/>
      <c r="L11" s="41"/>
      <c r="M11" s="41"/>
      <c r="N11" s="41"/>
      <c r="O11" s="41"/>
      <c r="P11" s="41"/>
      <c r="Q11" s="41"/>
    </row>
    <row r="12" spans="2:18" ht="15.75" x14ac:dyDescent="0.25">
      <c r="B12" s="42" t="s">
        <v>101</v>
      </c>
      <c r="C12" s="164">
        <v>1</v>
      </c>
      <c r="E12" s="162" t="s">
        <v>38</v>
      </c>
      <c r="F12" s="163">
        <f>SUM(F6:F11)</f>
        <v>2638</v>
      </c>
      <c r="J12" s="41"/>
      <c r="K12" s="41"/>
      <c r="L12" s="41"/>
      <c r="M12" s="41"/>
      <c r="N12" s="41"/>
      <c r="O12" s="41"/>
      <c r="P12" s="41"/>
      <c r="Q12" s="41"/>
      <c r="R12" s="41"/>
    </row>
    <row r="13" spans="2:18" x14ac:dyDescent="0.25">
      <c r="B13" s="162" t="s">
        <v>38</v>
      </c>
      <c r="C13" s="163">
        <f>SUM(C6:C12)</f>
        <v>2810</v>
      </c>
      <c r="E13" s="41"/>
    </row>
    <row r="16" spans="2:18" x14ac:dyDescent="0.25">
      <c r="B16" s="39" t="s">
        <v>116</v>
      </c>
      <c r="C16" s="41"/>
    </row>
    <row r="17" spans="2:7" x14ac:dyDescent="0.25">
      <c r="B17" s="135" t="s">
        <v>35</v>
      </c>
      <c r="C17" s="153" t="s">
        <v>36</v>
      </c>
    </row>
    <row r="18" spans="2:7" ht="15.75" x14ac:dyDescent="0.25">
      <c r="B18" s="40" t="s">
        <v>37</v>
      </c>
      <c r="C18" s="267">
        <v>2396</v>
      </c>
    </row>
    <row r="19" spans="2:7" ht="15.75" x14ac:dyDescent="0.25">
      <c r="B19" s="42" t="s">
        <v>94</v>
      </c>
      <c r="C19" s="267">
        <v>196</v>
      </c>
    </row>
    <row r="20" spans="2:7" s="86" customFormat="1" ht="15.75" x14ac:dyDescent="0.25">
      <c r="B20" s="42" t="s">
        <v>98</v>
      </c>
      <c r="C20" s="267">
        <v>6</v>
      </c>
      <c r="E20"/>
      <c r="F20"/>
      <c r="G20"/>
    </row>
    <row r="21" spans="2:7" s="86" customFormat="1" ht="15.75" x14ac:dyDescent="0.25">
      <c r="B21" s="42" t="s">
        <v>93</v>
      </c>
      <c r="C21" s="267">
        <v>3</v>
      </c>
      <c r="E21"/>
      <c r="F21"/>
      <c r="G21"/>
    </row>
    <row r="22" spans="2:7" ht="15.75" x14ac:dyDescent="0.25">
      <c r="B22" s="268" t="s">
        <v>125</v>
      </c>
      <c r="C22" s="267">
        <v>1</v>
      </c>
      <c r="E22" s="185"/>
    </row>
    <row r="23" spans="2:7" ht="15.75" x14ac:dyDescent="0.25">
      <c r="B23" s="268" t="s">
        <v>126</v>
      </c>
      <c r="C23" s="267">
        <v>1</v>
      </c>
    </row>
    <row r="24" spans="2:7" ht="15.75" x14ac:dyDescent="0.25">
      <c r="B24" s="268" t="s">
        <v>127</v>
      </c>
      <c r="C24" s="267">
        <v>1</v>
      </c>
    </row>
    <row r="25" spans="2:7" ht="15.75" x14ac:dyDescent="0.25">
      <c r="B25" s="268" t="s">
        <v>128</v>
      </c>
      <c r="C25" s="267">
        <v>17</v>
      </c>
    </row>
    <row r="26" spans="2:7" ht="15.75" x14ac:dyDescent="0.25">
      <c r="B26" s="42" t="s">
        <v>101</v>
      </c>
      <c r="C26" s="267">
        <v>3</v>
      </c>
    </row>
    <row r="27" spans="2:7" x14ac:dyDescent="0.25">
      <c r="B27" s="162" t="s">
        <v>38</v>
      </c>
      <c r="C27" s="163">
        <f>SUM(C18:C26)</f>
        <v>2624</v>
      </c>
    </row>
    <row r="37" spans="2:3" x14ac:dyDescent="0.25">
      <c r="C37" s="41"/>
    </row>
    <row r="38" spans="2:3" x14ac:dyDescent="0.25">
      <c r="C38" s="41"/>
    </row>
    <row r="39" spans="2:3" x14ac:dyDescent="0.25">
      <c r="B39" s="90"/>
      <c r="C39" s="41"/>
    </row>
    <row r="46" spans="2:3" x14ac:dyDescent="0.25">
      <c r="B46" s="90"/>
      <c r="C46" s="41"/>
    </row>
    <row r="47" spans="2:3" x14ac:dyDescent="0.25">
      <c r="C47" s="41"/>
    </row>
    <row r="48" spans="2:3" x14ac:dyDescent="0.25">
      <c r="C48" s="41"/>
    </row>
    <row r="56" spans="2:4" x14ac:dyDescent="0.25">
      <c r="B56" s="48"/>
      <c r="C56" s="152"/>
      <c r="D56" s="48"/>
    </row>
    <row r="57" spans="2:4" x14ac:dyDescent="0.25">
      <c r="C57" s="41"/>
    </row>
    <row r="58" spans="2:4" x14ac:dyDescent="0.25">
      <c r="C58" s="41"/>
    </row>
    <row r="66" spans="3:7" s="120" customFormat="1" x14ac:dyDescent="0.25">
      <c r="E66"/>
      <c r="F66"/>
      <c r="G66"/>
    </row>
    <row r="67" spans="3:7" s="120" customFormat="1" x14ac:dyDescent="0.25">
      <c r="E67"/>
      <c r="F67"/>
      <c r="G67"/>
    </row>
    <row r="70" spans="3:7" x14ac:dyDescent="0.25">
      <c r="C70" s="41"/>
    </row>
    <row r="71" spans="3:7" x14ac:dyDescent="0.25">
      <c r="C71" s="41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I25" sqref="I25"/>
    </sheetView>
  </sheetViews>
  <sheetFormatPr baseColWidth="10" defaultRowHeight="15" x14ac:dyDescent="0.25"/>
  <cols>
    <col min="2" max="2" width="31.42578125" customWidth="1"/>
    <col min="5" max="5" width="29.42578125" bestFit="1" customWidth="1"/>
    <col min="8" max="8" width="29.42578125" bestFit="1" customWidth="1"/>
  </cols>
  <sheetData>
    <row r="2" spans="2:3" ht="15.75" thickBot="1" x14ac:dyDescent="0.3"/>
    <row r="3" spans="2:3" x14ac:dyDescent="0.25">
      <c r="B3" s="281" t="s">
        <v>102</v>
      </c>
      <c r="C3" s="282"/>
    </row>
    <row r="4" spans="2:3" x14ac:dyDescent="0.25">
      <c r="B4" s="172" t="s">
        <v>91</v>
      </c>
      <c r="C4" s="173" t="s">
        <v>36</v>
      </c>
    </row>
    <row r="5" spans="2:3" x14ac:dyDescent="0.25">
      <c r="B5" s="169" t="s">
        <v>88</v>
      </c>
      <c r="C5" s="170">
        <v>1</v>
      </c>
    </row>
    <row r="6" spans="2:3" x14ac:dyDescent="0.25">
      <c r="B6" s="169" t="s">
        <v>89</v>
      </c>
      <c r="C6" s="170">
        <v>9</v>
      </c>
    </row>
    <row r="7" spans="2:3" ht="15.75" thickBot="1" x14ac:dyDescent="0.3">
      <c r="B7" s="169" t="s">
        <v>90</v>
      </c>
      <c r="C7" s="170">
        <v>3</v>
      </c>
    </row>
    <row r="8" spans="2:3" ht="15.75" thickBot="1" x14ac:dyDescent="0.3">
      <c r="B8" s="184" t="s">
        <v>92</v>
      </c>
      <c r="C8" s="171">
        <f>SUM(C5:C7)</f>
        <v>13</v>
      </c>
    </row>
    <row r="11" spans="2:3" ht="15.75" thickBot="1" x14ac:dyDescent="0.3"/>
    <row r="12" spans="2:3" x14ac:dyDescent="0.25">
      <c r="B12" s="281" t="s">
        <v>115</v>
      </c>
      <c r="C12" s="282"/>
    </row>
    <row r="13" spans="2:3" x14ac:dyDescent="0.25">
      <c r="B13" s="172" t="s">
        <v>91</v>
      </c>
      <c r="C13" s="173" t="s">
        <v>36</v>
      </c>
    </row>
    <row r="14" spans="2:3" x14ac:dyDescent="0.25">
      <c r="B14" s="169" t="s">
        <v>124</v>
      </c>
      <c r="C14" s="170">
        <v>3</v>
      </c>
    </row>
    <row r="15" spans="2:3" x14ac:dyDescent="0.25">
      <c r="B15" s="169" t="s">
        <v>88</v>
      </c>
      <c r="C15" s="170">
        <v>2</v>
      </c>
    </row>
    <row r="16" spans="2:3" x14ac:dyDescent="0.25">
      <c r="B16" s="169" t="s">
        <v>89</v>
      </c>
      <c r="C16" s="170">
        <v>21</v>
      </c>
    </row>
    <row r="17" spans="2:3" ht="15.75" thickBot="1" x14ac:dyDescent="0.3">
      <c r="B17" s="169" t="s">
        <v>90</v>
      </c>
      <c r="C17" s="170">
        <v>4</v>
      </c>
    </row>
    <row r="18" spans="2:3" ht="15.75" thickBot="1" x14ac:dyDescent="0.3">
      <c r="B18" s="184" t="s">
        <v>92</v>
      </c>
      <c r="C18" s="171">
        <f>SUM(C14:C17)</f>
        <v>30</v>
      </c>
    </row>
    <row r="20" spans="2:3" ht="15.75" thickBot="1" x14ac:dyDescent="0.3">
      <c r="B20" s="187"/>
      <c r="C20" s="187"/>
    </row>
    <row r="21" spans="2:3" x14ac:dyDescent="0.25">
      <c r="B21" s="281" t="s">
        <v>116</v>
      </c>
      <c r="C21" s="282"/>
    </row>
    <row r="22" spans="2:3" x14ac:dyDescent="0.25">
      <c r="B22" s="172" t="s">
        <v>91</v>
      </c>
      <c r="C22" s="173" t="s">
        <v>36</v>
      </c>
    </row>
    <row r="23" spans="2:3" x14ac:dyDescent="0.25">
      <c r="B23" s="169" t="s">
        <v>124</v>
      </c>
      <c r="C23" s="170">
        <v>4</v>
      </c>
    </row>
    <row r="24" spans="2:3" x14ac:dyDescent="0.25">
      <c r="B24" s="169" t="s">
        <v>88</v>
      </c>
      <c r="C24" s="170">
        <v>3</v>
      </c>
    </row>
    <row r="25" spans="2:3" x14ac:dyDescent="0.25">
      <c r="B25" s="169" t="s">
        <v>129</v>
      </c>
      <c r="C25" s="170">
        <v>1</v>
      </c>
    </row>
    <row r="26" spans="2:3" x14ac:dyDescent="0.25">
      <c r="B26" s="169" t="s">
        <v>89</v>
      </c>
      <c r="C26" s="170">
        <v>19</v>
      </c>
    </row>
    <row r="27" spans="2:3" ht="15.75" thickBot="1" x14ac:dyDescent="0.3">
      <c r="B27" s="169" t="s">
        <v>90</v>
      </c>
      <c r="C27" s="170">
        <v>4</v>
      </c>
    </row>
    <row r="28" spans="2:3" ht="15.75" thickBot="1" x14ac:dyDescent="0.3">
      <c r="B28" s="184" t="s">
        <v>92</v>
      </c>
      <c r="C28" s="171">
        <f>SUM(C23:C27)</f>
        <v>31</v>
      </c>
    </row>
  </sheetData>
  <mergeCells count="3">
    <mergeCell ref="B3:C3"/>
    <mergeCell ref="B12:C12"/>
    <mergeCell ref="B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Generales-Enero-2022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+</cp:lastModifiedBy>
  <cp:lastPrinted>2023-04-13T13:22:54Z</cp:lastPrinted>
  <dcterms:created xsi:type="dcterms:W3CDTF">2014-08-20T21:56:39Z</dcterms:created>
  <dcterms:modified xsi:type="dcterms:W3CDTF">2023-04-13T13:34:34Z</dcterms:modified>
</cp:coreProperties>
</file>