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315" yWindow="-30" windowWidth="8190" windowHeight="5130" tabRatio="599" firstSheet="4" activeTab="9"/>
  </bookViews>
  <sheets>
    <sheet name="Portada" sheetId="58" r:id="rId1"/>
    <sheet name="Datos-mes" sheetId="49" r:id="rId2"/>
    <sheet name="Bienes" sheetId="38" r:id="rId3"/>
    <sheet name="Droga-provincia-medio" sheetId="63" r:id="rId4"/>
    <sheet name="Mapa-droga1" sheetId="60" r:id="rId5"/>
    <sheet name="Mapa-droga2" sheetId="61" r:id="rId6"/>
    <sheet name="Arrestado-provincia" sheetId="29" r:id="rId7"/>
    <sheet name="Mapa-arresto" sheetId="62" r:id="rId8"/>
    <sheet name="Arrestado-deportado-pais" sheetId="28" r:id="rId9"/>
    <sheet name="Caso-principal" sheetId="50" r:id="rId10"/>
    <sheet name="Grafico" sheetId="59" r:id="rId11"/>
  </sheets>
  <calcPr calcId="124519"/>
</workbook>
</file>

<file path=xl/calcChain.xml><?xml version="1.0" encoding="utf-8"?>
<calcChain xmlns="http://schemas.openxmlformats.org/spreadsheetml/2006/main">
  <c r="D29" i="28"/>
  <c r="D37" i="29"/>
  <c r="D70" i="49"/>
  <c r="B20"/>
  <c r="B179" i="50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122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64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L52" i="63"/>
  <c r="K52"/>
  <c r="J52"/>
  <c r="I52"/>
  <c r="H52"/>
  <c r="G52"/>
  <c r="F52"/>
  <c r="E52"/>
  <c r="D52"/>
  <c r="L40"/>
  <c r="K40"/>
  <c r="J40"/>
  <c r="I40"/>
  <c r="H40"/>
  <c r="G40"/>
  <c r="F40"/>
  <c r="E40"/>
  <c r="D40"/>
  <c r="C40"/>
  <c r="H52" i="38"/>
  <c r="J34"/>
  <c r="B18"/>
  <c r="F212" i="50"/>
  <c r="E212"/>
  <c r="B6" i="28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91" i="49"/>
  <c r="D69"/>
  <c r="C18" i="38"/>
  <c r="D18"/>
  <c r="H51"/>
  <c r="J33"/>
  <c r="D68" i="49"/>
  <c r="H50" i="38"/>
  <c r="J32"/>
  <c r="D67" i="49"/>
  <c r="H49" i="38"/>
  <c r="J31"/>
  <c r="D66" i="49" l="1"/>
  <c r="J35" i="38"/>
  <c r="G40" i="49"/>
  <c r="H48" i="38"/>
  <c r="J30"/>
  <c r="D65" i="49"/>
  <c r="D43" i="28"/>
  <c r="B6" i="50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37" i="28"/>
  <c r="B38" s="1"/>
  <c r="B39" s="1"/>
  <c r="B40" s="1"/>
  <c r="B41" s="1"/>
  <c r="B42" s="1"/>
  <c r="J24" i="38"/>
  <c r="J25"/>
  <c r="J26"/>
  <c r="J27"/>
  <c r="J28"/>
  <c r="J29"/>
  <c r="B36"/>
  <c r="C36"/>
  <c r="D36"/>
  <c r="E36"/>
  <c r="F36"/>
  <c r="G36"/>
  <c r="H36"/>
  <c r="I36"/>
  <c r="H42"/>
  <c r="H43"/>
  <c r="H44"/>
  <c r="H45"/>
  <c r="H46"/>
  <c r="H47"/>
  <c r="H53"/>
  <c r="B54"/>
  <c r="C54"/>
  <c r="D54"/>
  <c r="E54"/>
  <c r="F54"/>
  <c r="G54"/>
  <c r="C20" i="49"/>
  <c r="D20"/>
  <c r="E20"/>
  <c r="F20"/>
  <c r="G20"/>
  <c r="H20"/>
  <c r="I20"/>
  <c r="J20"/>
  <c r="B40"/>
  <c r="C40"/>
  <c r="D40"/>
  <c r="E40"/>
  <c r="F40"/>
  <c r="D59"/>
  <c r="D60"/>
  <c r="D61"/>
  <c r="D62"/>
  <c r="D63"/>
  <c r="D64"/>
  <c r="B71"/>
  <c r="C71"/>
  <c r="D91"/>
  <c r="F91"/>
  <c r="J36" i="38"/>
  <c r="H54" l="1"/>
  <c r="D71" i="49"/>
</calcChain>
</file>

<file path=xl/sharedStrings.xml><?xml version="1.0" encoding="utf-8"?>
<sst xmlns="http://schemas.openxmlformats.org/spreadsheetml/2006/main" count="1088" uniqueCount="529">
  <si>
    <t>Cocaína</t>
  </si>
  <si>
    <t xml:space="preserve"> </t>
  </si>
  <si>
    <t>Crack</t>
  </si>
  <si>
    <t>Heroína</t>
  </si>
  <si>
    <t>(Gramos)</t>
  </si>
  <si>
    <t>REPUBLICA DOMINICANA</t>
  </si>
  <si>
    <t>DIRECCION NACIONAL DE CONTROL DE DROGAS</t>
  </si>
  <si>
    <t>-D.N.C.D.-</t>
  </si>
  <si>
    <t>PRESENTACION</t>
  </si>
  <si>
    <t>INDICE</t>
  </si>
  <si>
    <t>GRAFICOS</t>
  </si>
  <si>
    <t>Total</t>
  </si>
  <si>
    <t>Pág. 2</t>
  </si>
  <si>
    <t>Drogas decomisadas</t>
  </si>
  <si>
    <t>No.</t>
  </si>
  <si>
    <t>Distrito Nacional</t>
  </si>
  <si>
    <t>Azua</t>
  </si>
  <si>
    <t>Bahoruco</t>
  </si>
  <si>
    <t>Barahona</t>
  </si>
  <si>
    <t>Dajabón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</si>
  <si>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</si>
  <si>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</si>
  <si>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</si>
  <si>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</si>
  <si>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</si>
  <si>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</si>
  <si>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</si>
  <si>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</si>
  <si>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>María Trinidad Sánchez</t>
  </si>
  <si>
    <t>Monte Cristi</t>
  </si>
  <si>
    <t>Pedernales</t>
  </si>
  <si>
    <t>Peravia</t>
  </si>
  <si>
    <t>Puerto Plata</t>
  </si>
  <si>
    <t>Samaná</t>
  </si>
  <si>
    <t>San Cristóbal</t>
  </si>
  <si>
    <t>San Juan</t>
  </si>
  <si>
    <t>San Pedro de Macorís</t>
  </si>
  <si>
    <t>Sánchez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</si>
  <si>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</si>
  <si>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</si>
  <si>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</si>
  <si>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</si>
  <si>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</si>
  <si>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</si>
  <si>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</si>
  <si>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>Drogas decomisadas en las provincias</t>
  </si>
  <si>
    <t>Provincia</t>
  </si>
  <si>
    <t>Fecha</t>
  </si>
  <si>
    <t>Droga</t>
  </si>
  <si>
    <t>Kilos</t>
  </si>
  <si>
    <t>Casos</t>
  </si>
  <si>
    <t>Mapa de provincias con mayores decomisos de crack</t>
  </si>
  <si>
    <t>Deportados y extraditados</t>
  </si>
  <si>
    <t>Mapa de provincias con mayores decomisos de cocaína</t>
  </si>
  <si>
    <t>Mapa de provincias con mayores decomisos de heroína</t>
  </si>
  <si>
    <t>controladas</t>
  </si>
  <si>
    <t>Sust. no</t>
  </si>
  <si>
    <t>Arrestados</t>
  </si>
  <si>
    <t>Nacionalidad</t>
  </si>
  <si>
    <t>Dominicanos</t>
  </si>
  <si>
    <t>Lugar del decomiso</t>
  </si>
  <si>
    <t>Nacionalidades de arrestados</t>
  </si>
  <si>
    <t>(Kilos)</t>
  </si>
  <si>
    <t>Masculinos</t>
  </si>
  <si>
    <t>Femeninos</t>
  </si>
  <si>
    <t>Dominicanos deportados</t>
  </si>
  <si>
    <t>desde los Estados Unidos</t>
  </si>
  <si>
    <t>de la Rep. Dominicana</t>
  </si>
  <si>
    <t>a los Estados Unidos</t>
  </si>
  <si>
    <t>Arrestados en las provincias</t>
  </si>
  <si>
    <t>Mapa de provincias con mayores arrestados</t>
  </si>
  <si>
    <t>1.0 DROGAS, ARRESTADOS, DEPORTADOS Y EXTRADITADOS</t>
  </si>
  <si>
    <t>1.1 Drogas decomisadas.</t>
  </si>
  <si>
    <t>Mes</t>
  </si>
  <si>
    <t xml:space="preserve"> Extranjeros deportados</t>
  </si>
  <si>
    <t>Dominicanos extraditados</t>
  </si>
  <si>
    <t>Medios de decomisos de drogas</t>
  </si>
  <si>
    <t>3.11</t>
  </si>
  <si>
    <t>Pág. 4</t>
  </si>
  <si>
    <t>Santo Domingo</t>
  </si>
  <si>
    <t>Haitianos</t>
  </si>
  <si>
    <t>Terrestres</t>
  </si>
  <si>
    <t>Aeropuertos</t>
  </si>
  <si>
    <t>Casos mayores principales de decomisos de drogas</t>
  </si>
  <si>
    <t>Puertos</t>
  </si>
  <si>
    <t>BIENES INCAUTADOS</t>
  </si>
  <si>
    <t>Dineros incautados</t>
  </si>
  <si>
    <t>Vehículos incautados</t>
  </si>
  <si>
    <t>Armas incautadas</t>
  </si>
  <si>
    <t>4.4</t>
  </si>
  <si>
    <t>4.5</t>
  </si>
  <si>
    <t>4.6</t>
  </si>
  <si>
    <t>4.8</t>
  </si>
  <si>
    <t>2.0 BIENES INCAUTADOS</t>
  </si>
  <si>
    <t>2.1 Dineros incautados.</t>
  </si>
  <si>
    <t>Pesos</t>
  </si>
  <si>
    <t>Dólares</t>
  </si>
  <si>
    <t>2.2 Vehículos incautados.</t>
  </si>
  <si>
    <t>Carros</t>
  </si>
  <si>
    <t>Jeepetas</t>
  </si>
  <si>
    <t>Motocicletas</t>
  </si>
  <si>
    <t>2.3 Armas incautadas.</t>
  </si>
  <si>
    <t>Pistolas</t>
  </si>
  <si>
    <t>Revólveres</t>
  </si>
  <si>
    <t>Escopetas</t>
  </si>
  <si>
    <t>A.Caseras</t>
  </si>
  <si>
    <t>3.1 Drogas decomisadas en las provincias.</t>
  </si>
  <si>
    <t>Mariguana</t>
  </si>
  <si>
    <t>Cantidad</t>
  </si>
  <si>
    <t>Pág. 3</t>
  </si>
  <si>
    <t>Pág. 5</t>
  </si>
  <si>
    <t>4.7</t>
  </si>
  <si>
    <t>Camionetas</t>
  </si>
  <si>
    <t>Hermanas Mirabal</t>
  </si>
  <si>
    <t>Medio</t>
  </si>
  <si>
    <t>Total de drogas</t>
  </si>
  <si>
    <t>Euros</t>
  </si>
  <si>
    <t>Pág. 6</t>
  </si>
  <si>
    <t>Autobuses</t>
  </si>
  <si>
    <t>Rifles</t>
  </si>
  <si>
    <t>Fusiles</t>
  </si>
  <si>
    <t>Pág. 7</t>
  </si>
  <si>
    <t>Pág. 8</t>
  </si>
  <si>
    <t>Pág. 9</t>
  </si>
  <si>
    <t>Pág. 10</t>
  </si>
  <si>
    <t>Pág. 14</t>
  </si>
  <si>
    <t>Mapa de provincias con mayores decomisos de mariguana</t>
  </si>
  <si>
    <t>Gráfico del total de drogas decomisadas en casos mayores principales</t>
  </si>
  <si>
    <t>Enero</t>
  </si>
  <si>
    <t>Febrero</t>
  </si>
  <si>
    <t>DETALLES DE DECOMISOS Y ARRESTOS</t>
  </si>
  <si>
    <t>3.0 DETALLES DE DECOMISOS Y ARRESTOS</t>
  </si>
  <si>
    <t>(Udes.)</t>
  </si>
  <si>
    <t>Vans</t>
  </si>
  <si>
    <t>Camiones</t>
  </si>
  <si>
    <t>plantas</t>
  </si>
  <si>
    <t>Barcos</t>
  </si>
  <si>
    <t>Puertorriqueños</t>
  </si>
  <si>
    <t>Sust. No.</t>
  </si>
  <si>
    <t>4.9</t>
  </si>
  <si>
    <t>4.10</t>
  </si>
  <si>
    <t>Pág. 15</t>
  </si>
  <si>
    <t>Aeropuerto Internacional de Punta Cana, Higuey</t>
  </si>
  <si>
    <t>Aeropuerto Internacional de Las Américas JFPG</t>
  </si>
  <si>
    <t>3.8</t>
  </si>
  <si>
    <t>3.7 Arrestados en las provincias.</t>
  </si>
  <si>
    <t>3.8 Provincias con mayores cantidades de arrestados.</t>
  </si>
  <si>
    <t>3.9 Nacionalidades de arrestados.</t>
  </si>
  <si>
    <t>3.10</t>
  </si>
  <si>
    <t>3.2 Medios de decomisos de drogas.</t>
  </si>
  <si>
    <t>3.3 Provincias con mayores decomisos de cocaína.</t>
  </si>
  <si>
    <t>3.4 Provincias con mayores decomisos de crack.</t>
  </si>
  <si>
    <t>3.5 Provincias con mayores decomisos de heroína.</t>
  </si>
  <si>
    <t>3.6 Provincias con mayores decomisos de mariguana.</t>
  </si>
  <si>
    <t>4.0 GRAFICOS</t>
  </si>
  <si>
    <t>4.1 Gráfico-1: cocaina decomisada.</t>
  </si>
  <si>
    <t>4.2 Gráfico-2: crack decomisado.</t>
  </si>
  <si>
    <t>4.3 Gráfico-3: heroina decomisada.</t>
  </si>
  <si>
    <t>4.4 Gráfico-4: mariguana decomisada.</t>
  </si>
  <si>
    <t>4.5 Gráfico-5: mariguana plantas decomisadas.</t>
  </si>
  <si>
    <t>DROGAS, ARRESTADOS, DEPORTADOS Y EXTRADITADOS</t>
  </si>
  <si>
    <t>Opera-</t>
  </si>
  <si>
    <t>tivos</t>
  </si>
  <si>
    <t>Gráfico-1: cocaína decomisada</t>
  </si>
  <si>
    <t>Gráfico-2: crack decomisado</t>
  </si>
  <si>
    <t>Gráfico-3: heroína decomisada</t>
  </si>
  <si>
    <t>Gráfico-4: mariguana descomisada</t>
  </si>
  <si>
    <t>Gráfico-5: mariguana plantas descomisadas</t>
  </si>
  <si>
    <t>Pág. 11</t>
  </si>
  <si>
    <t>Pág. 12</t>
  </si>
  <si>
    <t>Pág. 13</t>
  </si>
  <si>
    <t>Estadounidenses</t>
  </si>
  <si>
    <t>Extasis</t>
  </si>
  <si>
    <t>10/02/2017</t>
  </si>
  <si>
    <t>Estadística del 2017</t>
  </si>
  <si>
    <t>Ecuatoriano</t>
  </si>
  <si>
    <t>07/01/2017</t>
  </si>
  <si>
    <t>Ave. Gaspar Polanco, Independencia</t>
  </si>
  <si>
    <t>13/01/2017</t>
  </si>
  <si>
    <t>Muelle de Haina, San Cristóbal</t>
  </si>
  <si>
    <t>Los Jobos, San Juan</t>
  </si>
  <si>
    <t>14/01/2017</t>
  </si>
  <si>
    <t>16/01/2017</t>
  </si>
  <si>
    <t>Ave. 27 de Febrero (Pintura), Santo Domingo</t>
  </si>
  <si>
    <t>Carr. Las Matas de Farfan-San Juan, San Juan</t>
  </si>
  <si>
    <t>19/01/2017</t>
  </si>
  <si>
    <t>Cienfuegos, Santiago</t>
  </si>
  <si>
    <t>23/01/2017</t>
  </si>
  <si>
    <t>25/01/2017</t>
  </si>
  <si>
    <t>26/01/2017</t>
  </si>
  <si>
    <t>Cañongo, Dajabón</t>
  </si>
  <si>
    <t>27/01/2017</t>
  </si>
  <si>
    <t>Villas Agrícolas, Distrito Nacional</t>
  </si>
  <si>
    <t>30/01/2017</t>
  </si>
  <si>
    <t>Palmera Hermosa, Distrito Nacional</t>
  </si>
  <si>
    <t>31/01/2017</t>
  </si>
  <si>
    <t>Playa Los Monos, San Cristóbal</t>
  </si>
  <si>
    <t>Autopista Duarte Km. 13, Santo Domingo</t>
  </si>
  <si>
    <t>03/02/2017</t>
  </si>
  <si>
    <t>06/02/2017</t>
  </si>
  <si>
    <t>Los Quemados, Valverde</t>
  </si>
  <si>
    <t>12/02/2017</t>
  </si>
  <si>
    <t>San Martín de Porres, Duarte</t>
  </si>
  <si>
    <t>Colombianos</t>
  </si>
  <si>
    <t>Venezolanos</t>
  </si>
  <si>
    <t>Cubano</t>
  </si>
  <si>
    <t>Hachís</t>
  </si>
  <si>
    <t>4.6 Gráfico-6: hachís decomisado.</t>
  </si>
  <si>
    <t>4.7 Gráfico-7: éxtasis decomisados.</t>
  </si>
  <si>
    <t>4.8 Gráfico-8: sustancias no controladas decomisadas (en kilos).</t>
  </si>
  <si>
    <t>4.9 Gráfico-9: sustancias no controladas decomisadas (en udes.).</t>
  </si>
  <si>
    <t>4.10 Gráfico-10: arrestados.</t>
  </si>
  <si>
    <t>4.11 Gráfico-11: dominicanos deportados desde los Estados Unidos.</t>
  </si>
  <si>
    <t>4.11</t>
  </si>
  <si>
    <t>Gráfico-7: éxtasis decomisado</t>
  </si>
  <si>
    <t>Gráfico-8: sustancias no controladas decomisadas (en kilos)</t>
  </si>
  <si>
    <t>Gráfico-9: sustancias no controladas decomisadas (en udes.)</t>
  </si>
  <si>
    <t>Gráfico-10: arrestados</t>
  </si>
  <si>
    <t>Gráfico-11: dominicanos deportados desde los Estados Unidos</t>
  </si>
  <si>
    <t>Gráfico-6: hachís decomisado</t>
  </si>
  <si>
    <t>Camino al Club Nautico de Monte Cristi</t>
  </si>
  <si>
    <t>08/02/2017</t>
  </si>
  <si>
    <t>Hatillo Palma Adentro, Monte Cristi</t>
  </si>
  <si>
    <t>14/02/2017</t>
  </si>
  <si>
    <t>16/02/2017</t>
  </si>
  <si>
    <t>Los Tres Tanques, La Vega</t>
  </si>
  <si>
    <t>Autopista Duarte Km. 10 1/2, Santo Domingo</t>
  </si>
  <si>
    <t>04/02/2017</t>
  </si>
  <si>
    <t>Punta Caña, San Juan</t>
  </si>
  <si>
    <t>23/02/2017</t>
  </si>
  <si>
    <t>Autopista Duarte Km. 14, Santo Domingo</t>
  </si>
  <si>
    <t>18/02/2017</t>
  </si>
  <si>
    <t>Villa Mella, Santo Domingo</t>
  </si>
  <si>
    <t>Guayabo, Elías Piña</t>
  </si>
  <si>
    <t>Marzo</t>
  </si>
  <si>
    <t>06/03/2017</t>
  </si>
  <si>
    <t>Brisas del Este, Santo Domingo</t>
  </si>
  <si>
    <t>San Geronimo, Distrito Nacional</t>
  </si>
  <si>
    <t>1.2 Fármacos decomisadas.</t>
  </si>
  <si>
    <t>1.3 Arrestados.</t>
  </si>
  <si>
    <t>1.4 Deportados y extraditados.</t>
  </si>
  <si>
    <t>Fármacos decomisados</t>
  </si>
  <si>
    <t>03/03/2017</t>
  </si>
  <si>
    <t>Chequeo militar frente a la Fortaleza, Elías Piña</t>
  </si>
  <si>
    <t>04/03/2017</t>
  </si>
  <si>
    <t>Pinal Claro, Dajabón</t>
  </si>
  <si>
    <t>El Fundo, Peravia</t>
  </si>
  <si>
    <t>10/03/2017</t>
  </si>
  <si>
    <t>11/03/2017</t>
  </si>
  <si>
    <t>15/03/2017</t>
  </si>
  <si>
    <t>San Martín de Porres, La Altagracia</t>
  </si>
  <si>
    <t>16/03/2017</t>
  </si>
  <si>
    <t>Autopista Las Américas Km. 10, Santo Domingo</t>
  </si>
  <si>
    <t>17/03/2017</t>
  </si>
  <si>
    <t>Capotillo, Distrito Nacional</t>
  </si>
  <si>
    <t>19/03/2017</t>
  </si>
  <si>
    <t>Comendador, Elías Piña</t>
  </si>
  <si>
    <t>20/03/2017</t>
  </si>
  <si>
    <t>Kilometro 15, Azua</t>
  </si>
  <si>
    <t>23/03/2017</t>
  </si>
  <si>
    <t>26/03/2017</t>
  </si>
  <si>
    <t>La Colonia, Azua</t>
  </si>
  <si>
    <t>10/04/2017</t>
  </si>
  <si>
    <t>Abril</t>
  </si>
  <si>
    <t>04/04/2017</t>
  </si>
  <si>
    <t>Mata Gorda, Santo Domingo Norte, Santo Domingo</t>
  </si>
  <si>
    <t>Mayo</t>
  </si>
  <si>
    <t>07/04/2017</t>
  </si>
  <si>
    <t>Puerto Multimodal Caucedo, Boca Chica, Sto. Domingo</t>
  </si>
  <si>
    <t>08/04/2017</t>
  </si>
  <si>
    <t>Guancho, Barahona</t>
  </si>
  <si>
    <t>Autopista Duarte Km. 9, Santo Domingo Oeste, Sto. Dgo.</t>
  </si>
  <si>
    <t>14/04/2017</t>
  </si>
  <si>
    <t>Villa Hermosa (Los Mulos), La Romana</t>
  </si>
  <si>
    <t>17/04/2017</t>
  </si>
  <si>
    <t>Mirador Sur, Distrito Nacional</t>
  </si>
  <si>
    <t>18/04/2017</t>
  </si>
  <si>
    <t>El Millón, Distrito Nacional</t>
  </si>
  <si>
    <t>19/04/2017</t>
  </si>
  <si>
    <t>Chequeo Militar Entrada de Punta Caña, San Juan</t>
  </si>
  <si>
    <t>20/04/2017</t>
  </si>
  <si>
    <t>Ave. Luperón, Los Restauradores, Distrito Nacional</t>
  </si>
  <si>
    <t>26/04/2017</t>
  </si>
  <si>
    <t>-</t>
  </si>
  <si>
    <t>02/05/2017</t>
  </si>
  <si>
    <t>Los Mina, Santo Domingo Este, Santo Domingo</t>
  </si>
  <si>
    <t>03/05/2017</t>
  </si>
  <si>
    <t>05/05/2017</t>
  </si>
  <si>
    <t>21/06/2017</t>
  </si>
  <si>
    <t>Junio</t>
  </si>
  <si>
    <t>Ketamine</t>
  </si>
  <si>
    <t>Holandeses</t>
  </si>
  <si>
    <t>Peruanos</t>
  </si>
  <si>
    <t>Rusos</t>
  </si>
  <si>
    <t>Brasileño</t>
  </si>
  <si>
    <t>Bulgaro</t>
  </si>
  <si>
    <t>Francés</t>
  </si>
  <si>
    <t>Tramo de carretera El Seibo-Hato Mayor, El Seibo</t>
  </si>
  <si>
    <t>12/05/2017</t>
  </si>
  <si>
    <t>Semillas de los Barracones, San Cristóbal</t>
  </si>
  <si>
    <t>14/05/2017</t>
  </si>
  <si>
    <t>Pedro Corto, San Juan</t>
  </si>
  <si>
    <t>Tramo de carretera Elías Piña-Las M. de Farfán, San Juan</t>
  </si>
  <si>
    <t>17/05/2017</t>
  </si>
  <si>
    <t>Jimaní, Independencia</t>
  </si>
  <si>
    <t>20/05/2017</t>
  </si>
  <si>
    <t>San Ignacio de Sabaneta, Santiago Rodríguez</t>
  </si>
  <si>
    <t>Cárcel La Victoria, Santo Domingo</t>
  </si>
  <si>
    <t>Peaje de las Américas, La Caleta, Boca Chica, Sto. Dgo.</t>
  </si>
  <si>
    <t>24/05/2017</t>
  </si>
  <si>
    <t>29/05/2017</t>
  </si>
  <si>
    <t>Ensanche Naco, Distrito Nacional</t>
  </si>
  <si>
    <t>02/06/2017</t>
  </si>
  <si>
    <t>Hainamosa, Santo Domingo</t>
  </si>
  <si>
    <t>03/06/2017</t>
  </si>
  <si>
    <t>06/06/2017</t>
  </si>
  <si>
    <t>Residencial Ureña, Santo Domingo Oeste, Santo Domingo</t>
  </si>
  <si>
    <t>09/06/2017</t>
  </si>
  <si>
    <t>Winston Churchill, Distrito Nacional</t>
  </si>
  <si>
    <t>Puesto de Chequeo Policial Carretera Sánchez, Azua</t>
  </si>
  <si>
    <t>10/06/2017</t>
  </si>
  <si>
    <t>13/06/2017</t>
  </si>
  <si>
    <t>Valverde Mao</t>
  </si>
  <si>
    <t>Juan Dolio, San Pedro de Macorís</t>
  </si>
  <si>
    <t>Tramo de carretera Bánica-Matayaya, Elías Piña</t>
  </si>
  <si>
    <t>16/06/2017</t>
  </si>
  <si>
    <t>20/06/2017</t>
  </si>
  <si>
    <t>Carretera Sánchez, Matayaya, San Juan</t>
  </si>
  <si>
    <t>Puesto de Chequeo de Guanal, Santiago Rodríguez</t>
  </si>
  <si>
    <t>Santo Domingo Oeste, Santo Domingo</t>
  </si>
  <si>
    <t>Oxicodone</t>
  </si>
  <si>
    <t>01/02/2017</t>
  </si>
  <si>
    <t>17/02/2017</t>
  </si>
  <si>
    <t>27/02/2017</t>
  </si>
  <si>
    <t>La Bomba, Dajabón</t>
  </si>
  <si>
    <t>Carretera Sánchez, San Juan</t>
  </si>
  <si>
    <t>24/04/2017</t>
  </si>
  <si>
    <t>Puesto de chequeo militar, Dajabón</t>
  </si>
  <si>
    <t>30/04/2017</t>
  </si>
  <si>
    <t>Puesto de chequeo militar de Pedro Corto, Dajabón</t>
  </si>
  <si>
    <t>Villa Esperanza, Pedro Corto, Dajabón</t>
  </si>
  <si>
    <t>29/04/2017</t>
  </si>
  <si>
    <t>Carretera Elías Piña-Las Matas de Farfán, San Juan</t>
  </si>
  <si>
    <t>25/05/2017</t>
  </si>
  <si>
    <t>Carretera Sánchez Km. 0, Baní, Peravia</t>
  </si>
  <si>
    <t>28/06/2017</t>
  </si>
  <si>
    <t>3.10 Extranjeros deportados de la República Dominicana.</t>
  </si>
  <si>
    <t>Españoles</t>
  </si>
  <si>
    <t>3.11 Casos mayores principales de decomisos de drogas.</t>
  </si>
  <si>
    <t>3.12 Gráfico del total de drogas decomisadas en casos mayores principales.</t>
  </si>
  <si>
    <t>3.12</t>
  </si>
  <si>
    <t>Extranjeros deportados de la República Dominicana</t>
  </si>
  <si>
    <t>Julio</t>
  </si>
  <si>
    <t>01/07/2017</t>
  </si>
  <si>
    <t>07/07/2017</t>
  </si>
  <si>
    <t>09/07/2017</t>
  </si>
  <si>
    <t>La Coquera, San Cristóbal</t>
  </si>
  <si>
    <t>10/07/2017</t>
  </si>
  <si>
    <t>Boca de Yuma, La Altagracia</t>
  </si>
  <si>
    <t>12/07/2017</t>
  </si>
  <si>
    <t>Carretera Sánchez, Peravia</t>
  </si>
  <si>
    <t>13/07/2017</t>
  </si>
  <si>
    <t>Villa Faro, Santo Domingo</t>
  </si>
  <si>
    <t>19/07/2017</t>
  </si>
  <si>
    <t>La Caleta, Santo Domingo</t>
  </si>
  <si>
    <t>20/07/2017</t>
  </si>
  <si>
    <t>12 de Haina, Santo Domingo</t>
  </si>
  <si>
    <t>Carretera Sánchez, Boquerón, Azua</t>
  </si>
  <si>
    <t>21/07/2017</t>
  </si>
  <si>
    <t>Boca Chica, Santo Domingo</t>
  </si>
  <si>
    <t>4.12 Gráfico-12: extranjeros deportados de la República Dominicana.</t>
  </si>
  <si>
    <t>4.13 Gráfico-13: dominicanos extraditados a los Estados Unidos.</t>
  </si>
  <si>
    <t>4.12</t>
  </si>
  <si>
    <t>4.13</t>
  </si>
  <si>
    <t>Gráfico-12: extranjeros deportados de la República Dominicana</t>
  </si>
  <si>
    <t>Gráfico-13: dominicanos extraditados a los Estados Unidos</t>
  </si>
  <si>
    <t>06/07/2017</t>
  </si>
  <si>
    <t>Botoncillo, Monte Cristi</t>
  </si>
  <si>
    <t>23/07/2017</t>
  </si>
  <si>
    <t>Gurabo, Santiago</t>
  </si>
  <si>
    <t>Rafey, Santiago</t>
  </si>
  <si>
    <t>30/07/2017</t>
  </si>
  <si>
    <t>Charles de Gaulle</t>
  </si>
  <si>
    <t>01/09/2017</t>
  </si>
  <si>
    <t>Agosto</t>
  </si>
  <si>
    <t>Zolpidem</t>
  </si>
  <si>
    <t>Franceses</t>
  </si>
  <si>
    <t>Belgas</t>
  </si>
  <si>
    <t>Italianos</t>
  </si>
  <si>
    <t>01/08/2017</t>
  </si>
  <si>
    <t>Costa de Azua</t>
  </si>
  <si>
    <t>02/08/2017</t>
  </si>
  <si>
    <t>El Higuerito, Espaillat</t>
  </si>
  <si>
    <t>04/08/2017</t>
  </si>
  <si>
    <t>Bella Vista, Distrito Nacional</t>
  </si>
  <si>
    <t>05/08/2017</t>
  </si>
  <si>
    <t>06/08/2017</t>
  </si>
  <si>
    <t>Puesto de Chequeo Copey, Monte Cristi</t>
  </si>
  <si>
    <t>07/08/2017</t>
  </si>
  <si>
    <t>Cruce de la Colonia de Mella, El Indio</t>
  </si>
  <si>
    <t>08/08/2017</t>
  </si>
  <si>
    <t>Buenos Aires (Herrera), Santo Domingo</t>
  </si>
  <si>
    <t>09/08/2017</t>
  </si>
  <si>
    <t>10/08/2017</t>
  </si>
  <si>
    <t>Jacagua, Santiago</t>
  </si>
  <si>
    <t>11/08/2017</t>
  </si>
  <si>
    <t>Carretera San Juan-Tamayo, Bahoruco</t>
  </si>
  <si>
    <t>23/08/2017</t>
  </si>
  <si>
    <t>Autopista Duarte, Santiago</t>
  </si>
  <si>
    <t>Villa Riva, Duarte</t>
  </si>
  <si>
    <t>14/08/2017</t>
  </si>
  <si>
    <t>La Caleta, La Romana</t>
  </si>
  <si>
    <t>Septiembre</t>
  </si>
  <si>
    <t>Chequeo de Copey, Monte Cristi</t>
  </si>
  <si>
    <t>Muelle de Manzanillo, Monte Cristi</t>
  </si>
  <si>
    <t>02/09/2017</t>
  </si>
  <si>
    <t>La Palmita, Dajabón</t>
  </si>
  <si>
    <t>03/09/2017</t>
  </si>
  <si>
    <t>Los Bancos, San Juan</t>
  </si>
  <si>
    <t>09/09/2017</t>
  </si>
  <si>
    <t>Haras Nacionales, Santo Domingo Norte, Sto. Dgo.</t>
  </si>
  <si>
    <t>11/09/2017</t>
  </si>
  <si>
    <t>Los Caballos, Rabo Duro, Elías Piña</t>
  </si>
  <si>
    <t>13/09/2017</t>
  </si>
  <si>
    <t>Autopista 6 de Noviembre, Santo Domingo</t>
  </si>
  <si>
    <t>14/09/2017</t>
  </si>
  <si>
    <t>15/09/2017</t>
  </si>
  <si>
    <t>16/09/2017</t>
  </si>
  <si>
    <t>Aeropuerto Internacional de las Américas (JFPG)</t>
  </si>
  <si>
    <t>Muelle de Haina Oriental, San Cristóbal</t>
  </si>
  <si>
    <t>18/09/2017</t>
  </si>
  <si>
    <t>Invivienda, Santo Domingo</t>
  </si>
  <si>
    <t>19/09/2017</t>
  </si>
  <si>
    <t>Ojo de Agua, Peravia</t>
  </si>
  <si>
    <t>22/09/2017</t>
  </si>
  <si>
    <t>Ave. Máximo Gómez casi 27 de Feb., Distrito Nacional</t>
  </si>
  <si>
    <t>24/09/2017</t>
  </si>
  <si>
    <t>Pueblo Nuevo, Valderde</t>
  </si>
  <si>
    <t>Octubre</t>
  </si>
  <si>
    <t>01/10/2017</t>
  </si>
  <si>
    <t>04/10/2017</t>
  </si>
  <si>
    <t>Quija Quieta, Elías Piña</t>
  </si>
  <si>
    <t>06/10/2017</t>
  </si>
  <si>
    <t>Barrio 27 de Febrero, Distrito Nacional</t>
  </si>
  <si>
    <t>08/10/2017</t>
  </si>
  <si>
    <t>11/10/2017</t>
  </si>
  <si>
    <t>Ensanche Espaillat, Distrito Nacional</t>
  </si>
  <si>
    <t>12/10/2017</t>
  </si>
  <si>
    <t>Carretera Barahona-Cachón, Barahona</t>
  </si>
  <si>
    <t>13/10/2017</t>
  </si>
  <si>
    <t>San Carlos, Distrito Nacional</t>
  </si>
  <si>
    <t>Rio Blanco, Independencia</t>
  </si>
  <si>
    <t>15/10/2017</t>
  </si>
  <si>
    <t>Playa Las Palmitas, La Altagracia</t>
  </si>
  <si>
    <t>17/10/2017</t>
  </si>
  <si>
    <t>Los Tres Brazos, Santo Domingo Este, Sto. Domingo</t>
  </si>
  <si>
    <t>22/10/2017</t>
  </si>
  <si>
    <t>Ciudad Colonial, Distrito Nacional</t>
  </si>
  <si>
    <t>Noviembre</t>
  </si>
  <si>
    <t>Chinos</t>
  </si>
  <si>
    <t>Polaco</t>
  </si>
  <si>
    <t>Neozelandés</t>
  </si>
  <si>
    <t>21/10/2017</t>
  </si>
  <si>
    <t>28/10/2017</t>
  </si>
  <si>
    <t>Las Caobas, Santo Domingo</t>
  </si>
  <si>
    <t>Ruso</t>
  </si>
  <si>
    <t>14/11/2017</t>
  </si>
  <si>
    <t>08/11/2017</t>
  </si>
  <si>
    <t>Cárcel La Victoria, Santo Domingo Norte, Santo Domingo</t>
  </si>
  <si>
    <t>12/11/2017</t>
  </si>
  <si>
    <t>Auto. Duarte Km. 10½, Santo Domingo Oeste, Sto. Dgo.</t>
  </si>
  <si>
    <t>17/11/2017</t>
  </si>
  <si>
    <t>San Valerio, Hato Mayor</t>
  </si>
  <si>
    <t>Diciembre</t>
  </si>
  <si>
    <t>Canadienses</t>
  </si>
  <si>
    <t>Bahameño</t>
  </si>
  <si>
    <t>Nicaragua</t>
  </si>
  <si>
    <t>07/11/2017</t>
  </si>
  <si>
    <t>Las Lavas, Santiago</t>
  </si>
  <si>
    <t>10/11/2017</t>
  </si>
  <si>
    <t>Reparto Peralta, Santiago</t>
  </si>
  <si>
    <t>13/11/2017</t>
  </si>
  <si>
    <t>Puesto de chequeo de Copey</t>
  </si>
  <si>
    <t>15/11/2017</t>
  </si>
  <si>
    <t>Las Galeras, Samaná</t>
  </si>
  <si>
    <t>16/11/2017</t>
  </si>
  <si>
    <t>Los Mina, Santo Domingo</t>
  </si>
  <si>
    <t>La Talanquera, Samaná</t>
  </si>
  <si>
    <t>21/11/2017</t>
  </si>
  <si>
    <t>La Bomba, Independencia</t>
  </si>
  <si>
    <t>Ensanche Isabelita, Santo Domingo Este, Santo Domingo</t>
  </si>
  <si>
    <t>24/11/2017</t>
  </si>
  <si>
    <t>Los Tres Brazos, Santo Domingo</t>
  </si>
  <si>
    <t>29/11/2017</t>
  </si>
  <si>
    <t>Guaricano, Santo Domingo</t>
  </si>
  <si>
    <t>INFORME ESTADISTICO DEL AÑO 2017</t>
  </si>
  <si>
    <t>15/12/2017</t>
  </si>
  <si>
    <t>07/12/2017</t>
  </si>
  <si>
    <t>Hipodromo V Centenario, Santo Domingo</t>
  </si>
  <si>
    <t>Las Charcas, Azua</t>
  </si>
  <si>
    <t>10/12/2017</t>
  </si>
  <si>
    <t>Aduana de Jimaní, Independencia</t>
  </si>
  <si>
    <t>12/12/2017</t>
  </si>
  <si>
    <t>Curazoleño</t>
  </si>
  <si>
    <t>04/12/2017</t>
  </si>
  <si>
    <t>La Trocha de la Y, Independencia</t>
  </si>
  <si>
    <t>Carretera Barahona-Paraiso, La Cienaga, Barahona</t>
  </si>
  <si>
    <t>14/12/2017</t>
  </si>
  <si>
    <t>Madre Vieja del Norte, San Cristóbal</t>
  </si>
  <si>
    <t>20/12/2017</t>
  </si>
  <si>
    <t>Cabo Rojo, Pedernales</t>
  </si>
  <si>
    <t>21/12/2017</t>
  </si>
  <si>
    <t>Autopista Las Américas Km. 22, Santo Domingo</t>
  </si>
  <si>
    <t>Prado Oriental, Santo Domingo</t>
  </si>
  <si>
    <t>22/12/2017</t>
  </si>
  <si>
    <t>Juanillo, La Altagracia</t>
  </si>
  <si>
    <t>Pág. 16</t>
  </si>
  <si>
    <t>Pág. 17</t>
  </si>
  <si>
    <t>Pág. 18</t>
  </si>
  <si>
    <t>Pág. 19</t>
  </si>
  <si>
    <t>Pág. 20</t>
  </si>
  <si>
    <t>26/12/2017</t>
  </si>
  <si>
    <t>El Vergel, Distrito Nacional</t>
  </si>
  <si>
    <t>29/12/2017</t>
  </si>
  <si>
    <t>Area costera de La Romana</t>
  </si>
  <si>
    <t>31/12/2017</t>
  </si>
  <si>
    <t>Puerto de San Souci, Santo Domingo</t>
  </si>
  <si>
    <t>09/01/2018</t>
  </si>
  <si>
    <t>Diazepán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</si>
</sst>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##,###,###,##0.00"/>
    <numFmt numFmtId="166" formatCode="0.0"/>
    <numFmt numFmtId="167" formatCode="_([$€]* #,##0.00_);_([$€]* \(#,##0.00\);_([$€]* &quot;-&quot;??_);_(@_)"/>
  </numFmts>
  <fonts count="54">
    <font>
      <sz val="10"/>
      <name val="Arial"/>
    </font>
    <font>
      <b/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24"/>
      <name val="Arial"/>
      <family val="2"/>
    </font>
    <font>
      <sz val="18"/>
      <name val="Book Antiqua"/>
      <family val="1"/>
    </font>
    <font>
      <i/>
      <sz val="8"/>
      <color indexed="57"/>
      <name val="Arial"/>
      <family val="2"/>
    </font>
    <font>
      <sz val="11"/>
      <name val="Tahoma"/>
      <family val="2"/>
    </font>
    <font>
      <b/>
      <sz val="12"/>
      <color indexed="48"/>
      <name val="Tahoma"/>
      <family val="2"/>
    </font>
    <font>
      <sz val="10"/>
      <name val="Tahoma"/>
      <family val="2"/>
    </font>
    <font>
      <sz val="12"/>
      <name val="Tahoma"/>
      <family val="2"/>
    </font>
    <font>
      <b/>
      <sz val="8"/>
      <color indexed="57"/>
      <name val="Arial"/>
      <family val="2"/>
    </font>
    <font>
      <b/>
      <sz val="12"/>
      <color indexed="48"/>
      <name val="Arial"/>
      <family val="2"/>
    </font>
    <font>
      <sz val="9"/>
      <name val="Tahoma"/>
      <family val="2"/>
    </font>
    <font>
      <b/>
      <sz val="11"/>
      <color indexed="48"/>
      <name val="Tahoma"/>
      <family val="2"/>
    </font>
    <font>
      <b/>
      <sz val="10"/>
      <name val="Arial"/>
      <family val="2"/>
    </font>
    <font>
      <sz val="14"/>
      <color indexed="48"/>
      <name val="Book Antiqua"/>
      <family val="1"/>
    </font>
    <font>
      <sz val="20"/>
      <color indexed="48"/>
      <name val="Tahoma"/>
      <family val="2"/>
    </font>
    <font>
      <sz val="8"/>
      <name val="Tahoma"/>
      <family val="2"/>
    </font>
    <font>
      <sz val="10"/>
      <color indexed="48"/>
      <name val="Arial"/>
      <family val="2"/>
    </font>
    <font>
      <u/>
      <sz val="20"/>
      <color indexed="48"/>
      <name val="Tahoma"/>
      <family val="2"/>
    </font>
    <font>
      <sz val="8"/>
      <name val="Courier New"/>
      <family val="3"/>
    </font>
    <font>
      <sz val="18"/>
      <color indexed="48"/>
      <name val="Arial"/>
      <family val="2"/>
    </font>
    <font>
      <u/>
      <sz val="20"/>
      <color indexed="57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1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sz val="12"/>
      <name val="Century Gothic"/>
      <family val="2"/>
    </font>
    <font>
      <sz val="18"/>
      <name val="Arial"/>
      <family val="2"/>
    </font>
    <font>
      <i/>
      <sz val="7"/>
      <name val="Arial"/>
      <family val="2"/>
    </font>
    <font>
      <u/>
      <sz val="18"/>
      <name val="Arial"/>
      <family val="2"/>
    </font>
    <font>
      <b/>
      <sz val="10"/>
      <color indexed="48"/>
      <name val="Tahoma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43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1" fillId="4" borderId="0" applyNumberFormat="0" applyBorder="0" applyAlignment="0" applyProtection="0"/>
    <xf numFmtId="0" fontId="32" fillId="16" borderId="1" applyNumberFormat="0" applyAlignment="0" applyProtection="0"/>
    <xf numFmtId="0" fontId="33" fillId="17" borderId="2" applyNumberFormat="0" applyAlignment="0" applyProtection="0"/>
    <xf numFmtId="0" fontId="34" fillId="0" borderId="3" applyNumberFormat="0" applyFill="0" applyAlignment="0" applyProtection="0"/>
    <xf numFmtId="0" fontId="35" fillId="0" borderId="0" applyNumberFormat="0" applyFill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21" borderId="0" applyNumberFormat="0" applyBorder="0" applyAlignment="0" applyProtection="0"/>
    <xf numFmtId="0" fontId="36" fillId="7" borderId="1" applyNumberFormat="0" applyAlignment="0" applyProtection="0"/>
    <xf numFmtId="167" fontId="2" fillId="0" borderId="0" applyFont="0" applyFill="0" applyBorder="0" applyAlignment="0" applyProtection="0"/>
    <xf numFmtId="0" fontId="37" fillId="3" borderId="0" applyNumberFormat="0" applyBorder="0" applyAlignment="0" applyProtection="0"/>
    <xf numFmtId="0" fontId="38" fillId="22" borderId="0" applyNumberFormat="0" applyBorder="0" applyAlignment="0" applyProtection="0"/>
    <xf numFmtId="0" fontId="2" fillId="23" borderId="4" applyNumberFormat="0" applyFont="0" applyAlignment="0" applyProtection="0"/>
    <xf numFmtId="0" fontId="39" fillId="16" borderId="5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6" applyNumberFormat="0" applyFill="0" applyAlignment="0" applyProtection="0"/>
    <xf numFmtId="0" fontId="44" fillId="0" borderId="7" applyNumberFormat="0" applyFill="0" applyAlignment="0" applyProtection="0"/>
    <xf numFmtId="0" fontId="35" fillId="0" borderId="8" applyNumberFormat="0" applyFill="0" applyAlignment="0" applyProtection="0"/>
    <xf numFmtId="0" fontId="45" fillId="0" borderId="9" applyNumberFormat="0" applyFill="0" applyAlignment="0" applyProtection="0"/>
  </cellStyleXfs>
  <cellXfs count="408">
    <xf numFmtId="0" fontId="0" fillId="0" borderId="0" xfId="0"/>
    <xf numFmtId="3" fontId="0" fillId="0" borderId="0" xfId="0" applyNumberFormat="1" applyBorder="1"/>
    <xf numFmtId="0" fontId="6" fillId="0" borderId="0" xfId="0" quotePrefix="1" applyFont="1" applyAlignment="1">
      <alignment horizontal="left"/>
    </xf>
    <xf numFmtId="0" fontId="8" fillId="24" borderId="0" xfId="0" quotePrefix="1" applyFont="1" applyFill="1" applyAlignment="1">
      <alignment horizontal="left"/>
    </xf>
    <xf numFmtId="0" fontId="9" fillId="24" borderId="0" xfId="0" applyFont="1" applyFill="1"/>
    <xf numFmtId="0" fontId="0" fillId="24" borderId="0" xfId="0" applyFill="1"/>
    <xf numFmtId="0" fontId="10" fillId="24" borderId="0" xfId="0" applyFont="1" applyFill="1"/>
    <xf numFmtId="0" fontId="7" fillId="0" borderId="0" xfId="0" applyFont="1"/>
    <xf numFmtId="3" fontId="0" fillId="0" borderId="0" xfId="0" applyNumberFormat="1"/>
    <xf numFmtId="0" fontId="7" fillId="24" borderId="0" xfId="0" applyFont="1" applyFill="1"/>
    <xf numFmtId="0" fontId="7" fillId="0" borderId="0" xfId="0" applyFont="1" applyFill="1"/>
    <xf numFmtId="0" fontId="11" fillId="0" borderId="0" xfId="0" applyFont="1" applyBorder="1" applyAlignment="1">
      <alignment horizontal="right"/>
    </xf>
    <xf numFmtId="0" fontId="0" fillId="0" borderId="0" xfId="0" applyFill="1"/>
    <xf numFmtId="0" fontId="1" fillId="0" borderId="0" xfId="0" applyFont="1" applyAlignment="1">
      <alignment horizontal="centerContinuous"/>
    </xf>
    <xf numFmtId="0" fontId="9" fillId="25" borderId="10" xfId="0" applyFont="1" applyFill="1" applyBorder="1" applyAlignment="1">
      <alignment horizontal="centerContinuous"/>
    </xf>
    <xf numFmtId="0" fontId="9" fillId="25" borderId="11" xfId="0" applyFont="1" applyFill="1" applyBorder="1" applyAlignment="1">
      <alignment horizontal="centerContinuous"/>
    </xf>
    <xf numFmtId="164" fontId="0" fillId="0" borderId="0" xfId="0" applyNumberFormat="1"/>
    <xf numFmtId="164" fontId="0" fillId="24" borderId="0" xfId="0" applyNumberFormat="1" applyFill="1"/>
    <xf numFmtId="0" fontId="11" fillId="0" borderId="0" xfId="0" applyFont="1" applyAlignment="1">
      <alignment horizontal="right"/>
    </xf>
    <xf numFmtId="0" fontId="17" fillId="0" borderId="0" xfId="0" quotePrefix="1" applyFont="1" applyAlignment="1">
      <alignment horizontal="center"/>
    </xf>
    <xf numFmtId="0" fontId="9" fillId="0" borderId="0" xfId="0" applyFont="1" applyFill="1"/>
    <xf numFmtId="0" fontId="19" fillId="24" borderId="0" xfId="0" applyFont="1" applyFill="1"/>
    <xf numFmtId="0" fontId="20" fillId="0" borderId="0" xfId="0" quotePrefix="1" applyFont="1" applyAlignment="1">
      <alignment horizontal="center"/>
    </xf>
    <xf numFmtId="0" fontId="12" fillId="0" borderId="0" xfId="0" quotePrefix="1" applyFont="1" applyAlignment="1">
      <alignment horizontal="left"/>
    </xf>
    <xf numFmtId="0" fontId="0" fillId="26" borderId="12" xfId="0" applyFill="1" applyBorder="1"/>
    <xf numFmtId="0" fontId="0" fillId="26" borderId="13" xfId="0" applyFill="1" applyBorder="1"/>
    <xf numFmtId="0" fontId="0" fillId="26" borderId="14" xfId="0" applyFill="1" applyBorder="1"/>
    <xf numFmtId="0" fontId="0" fillId="26" borderId="15" xfId="0" applyFill="1" applyBorder="1"/>
    <xf numFmtId="0" fontId="0" fillId="26" borderId="0" xfId="0" applyFill="1" applyBorder="1"/>
    <xf numFmtId="0" fontId="0" fillId="26" borderId="16" xfId="0" applyFill="1" applyBorder="1"/>
    <xf numFmtId="0" fontId="4" fillId="26" borderId="15" xfId="0" applyFont="1" applyFill="1" applyBorder="1" applyAlignment="1">
      <alignment horizontal="centerContinuous"/>
    </xf>
    <xf numFmtId="0" fontId="0" fillId="26" borderId="0" xfId="0" applyFill="1" applyBorder="1" applyAlignment="1">
      <alignment horizontal="centerContinuous"/>
    </xf>
    <xf numFmtId="0" fontId="0" fillId="26" borderId="16" xfId="0" applyFill="1" applyBorder="1" applyAlignment="1">
      <alignment horizontal="centerContinuous"/>
    </xf>
    <xf numFmtId="0" fontId="5" fillId="26" borderId="0" xfId="0" applyFont="1" applyFill="1" applyBorder="1" applyAlignment="1">
      <alignment horizontal="centerContinuous"/>
    </xf>
    <xf numFmtId="0" fontId="5" fillId="26" borderId="0" xfId="0" applyFont="1" applyFill="1" applyBorder="1"/>
    <xf numFmtId="0" fontId="16" fillId="26" borderId="15" xfId="0" applyFont="1" applyFill="1" applyBorder="1" applyAlignment="1">
      <alignment horizontal="center"/>
    </xf>
    <xf numFmtId="0" fontId="16" fillId="26" borderId="0" xfId="0" applyFont="1" applyFill="1" applyBorder="1" applyAlignment="1">
      <alignment horizontal="center"/>
    </xf>
    <xf numFmtId="0" fontId="16" fillId="26" borderId="16" xfId="0" applyFont="1" applyFill="1" applyBorder="1" applyAlignment="1">
      <alignment horizontal="center"/>
    </xf>
    <xf numFmtId="0" fontId="0" fillId="26" borderId="17" xfId="0" applyFill="1" applyBorder="1"/>
    <xf numFmtId="14" fontId="13" fillId="26" borderId="18" xfId="0" quotePrefix="1" applyNumberFormat="1" applyFont="1" applyFill="1" applyBorder="1" applyAlignment="1"/>
    <xf numFmtId="0" fontId="21" fillId="0" borderId="0" xfId="0" applyFont="1"/>
    <xf numFmtId="0" fontId="5" fillId="26" borderId="15" xfId="0" applyFont="1" applyFill="1" applyBorder="1" applyAlignment="1">
      <alignment horizontal="centerContinuous"/>
    </xf>
    <xf numFmtId="0" fontId="22" fillId="26" borderId="15" xfId="0" applyFont="1" applyFill="1" applyBorder="1" applyAlignment="1">
      <alignment horizontal="centerContinuous"/>
    </xf>
    <xf numFmtId="0" fontId="17" fillId="0" borderId="0" xfId="0" quotePrefix="1" applyFont="1" applyFill="1" applyAlignment="1">
      <alignment horizontal="center"/>
    </xf>
    <xf numFmtId="164" fontId="0" fillId="0" borderId="0" xfId="0" applyNumberFormat="1" applyFill="1"/>
    <xf numFmtId="3" fontId="0" fillId="0" borderId="0" xfId="0" applyNumberFormat="1" applyFill="1" applyBorder="1"/>
    <xf numFmtId="0" fontId="0" fillId="0" borderId="0" xfId="0" applyFill="1" applyBorder="1"/>
    <xf numFmtId="0" fontId="8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right"/>
    </xf>
    <xf numFmtId="166" fontId="15" fillId="26" borderId="19" xfId="0" applyNumberFormat="1" applyFont="1" applyFill="1" applyBorder="1" applyAlignment="1">
      <alignment horizontal="left"/>
    </xf>
    <xf numFmtId="0" fontId="15" fillId="26" borderId="20" xfId="0" applyFont="1" applyFill="1" applyBorder="1"/>
    <xf numFmtId="0" fontId="15" fillId="26" borderId="21" xfId="0" applyFont="1" applyFill="1" applyBorder="1"/>
    <xf numFmtId="166" fontId="24" fillId="26" borderId="22" xfId="0" applyNumberFormat="1" applyFont="1" applyFill="1" applyBorder="1" applyAlignment="1">
      <alignment horizontal="left"/>
    </xf>
    <xf numFmtId="166" fontId="15" fillId="26" borderId="22" xfId="0" applyNumberFormat="1" applyFont="1" applyFill="1" applyBorder="1" applyAlignment="1">
      <alignment horizontal="left"/>
    </xf>
    <xf numFmtId="0" fontId="15" fillId="26" borderId="23" xfId="0" applyFont="1" applyFill="1" applyBorder="1"/>
    <xf numFmtId="0" fontId="15" fillId="26" borderId="24" xfId="0" applyFont="1" applyFill="1" applyBorder="1"/>
    <xf numFmtId="0" fontId="24" fillId="26" borderId="25" xfId="0" applyFont="1" applyFill="1" applyBorder="1" applyAlignment="1">
      <alignment horizontal="left"/>
    </xf>
    <xf numFmtId="0" fontId="24" fillId="26" borderId="25" xfId="0" applyFont="1" applyFill="1" applyBorder="1"/>
    <xf numFmtId="0" fontId="24" fillId="26" borderId="26" xfId="0" applyFont="1" applyFill="1" applyBorder="1"/>
    <xf numFmtId="49" fontId="24" fillId="26" borderId="25" xfId="0" applyNumberFormat="1" applyFont="1" applyFill="1" applyBorder="1" applyAlignment="1">
      <alignment horizontal="left"/>
    </xf>
    <xf numFmtId="0" fontId="24" fillId="26" borderId="25" xfId="0" quotePrefix="1" applyFont="1" applyFill="1" applyBorder="1" applyAlignment="1">
      <alignment horizontal="left"/>
    </xf>
    <xf numFmtId="0" fontId="25" fillId="25" borderId="27" xfId="0" applyFont="1" applyFill="1" applyBorder="1" applyAlignment="1">
      <alignment horizontal="center" vertical="center"/>
    </xf>
    <xf numFmtId="0" fontId="25" fillId="25" borderId="28" xfId="0" applyFont="1" applyFill="1" applyBorder="1"/>
    <xf numFmtId="0" fontId="25" fillId="25" borderId="29" xfId="0" applyFont="1" applyFill="1" applyBorder="1"/>
    <xf numFmtId="0" fontId="25" fillId="25" borderId="29" xfId="0" applyFont="1" applyFill="1" applyBorder="1" applyAlignment="1">
      <alignment horizontal="center"/>
    </xf>
    <xf numFmtId="0" fontId="25" fillId="25" borderId="30" xfId="0" applyFont="1" applyFill="1" applyBorder="1" applyAlignment="1">
      <alignment horizontal="center" vertical="center"/>
    </xf>
    <xf numFmtId="0" fontId="25" fillId="25" borderId="31" xfId="0" applyFont="1" applyFill="1" applyBorder="1" applyAlignment="1">
      <alignment horizontal="center" vertical="center"/>
    </xf>
    <xf numFmtId="0" fontId="25" fillId="25" borderId="32" xfId="0" applyFont="1" applyFill="1" applyBorder="1" applyAlignment="1">
      <alignment horizontal="center" vertical="center"/>
    </xf>
    <xf numFmtId="0" fontId="25" fillId="25" borderId="33" xfId="0" applyFont="1" applyFill="1" applyBorder="1" applyAlignment="1">
      <alignment horizontal="center" vertical="center"/>
    </xf>
    <xf numFmtId="0" fontId="25" fillId="25" borderId="34" xfId="0" applyFont="1" applyFill="1" applyBorder="1" applyAlignment="1">
      <alignment horizontal="center" vertical="center"/>
    </xf>
    <xf numFmtId="0" fontId="25" fillId="25" borderId="35" xfId="0" applyFont="1" applyFill="1" applyBorder="1" applyAlignment="1">
      <alignment horizontal="center" vertical="center"/>
    </xf>
    <xf numFmtId="0" fontId="25" fillId="25" borderId="36" xfId="0" applyFont="1" applyFill="1" applyBorder="1" applyAlignment="1">
      <alignment horizontal="center" vertical="center"/>
    </xf>
    <xf numFmtId="0" fontId="25" fillId="26" borderId="37" xfId="0" applyFont="1" applyFill="1" applyBorder="1"/>
    <xf numFmtId="164" fontId="25" fillId="26" borderId="38" xfId="0" applyNumberFormat="1" applyFont="1" applyFill="1" applyBorder="1"/>
    <xf numFmtId="164" fontId="25" fillId="26" borderId="39" xfId="0" applyNumberFormat="1" applyFont="1" applyFill="1" applyBorder="1"/>
    <xf numFmtId="0" fontId="26" fillId="25" borderId="40" xfId="0" applyFont="1" applyFill="1" applyBorder="1" applyAlignment="1">
      <alignment horizontal="center"/>
    </xf>
    <xf numFmtId="164" fontId="26" fillId="25" borderId="41" xfId="0" applyNumberFormat="1" applyFont="1" applyFill="1" applyBorder="1"/>
    <xf numFmtId="3" fontId="26" fillId="25" borderId="11" xfId="0" applyNumberFormat="1" applyFont="1" applyFill="1" applyBorder="1"/>
    <xf numFmtId="0" fontId="25" fillId="25" borderId="40" xfId="0" applyFont="1" applyFill="1" applyBorder="1" applyAlignment="1">
      <alignment horizontal="center" vertical="center"/>
    </xf>
    <xf numFmtId="0" fontId="25" fillId="25" borderId="10" xfId="0" applyFont="1" applyFill="1" applyBorder="1" applyAlignment="1">
      <alignment horizontal="center"/>
    </xf>
    <xf numFmtId="0" fontId="25" fillId="25" borderId="42" xfId="0" applyFont="1" applyFill="1" applyBorder="1" applyAlignment="1">
      <alignment horizontal="center"/>
    </xf>
    <xf numFmtId="0" fontId="25" fillId="25" borderId="40" xfId="0" applyFont="1" applyFill="1" applyBorder="1" applyAlignment="1">
      <alignment horizontal="center"/>
    </xf>
    <xf numFmtId="3" fontId="26" fillId="25" borderId="10" xfId="0" applyNumberFormat="1" applyFont="1" applyFill="1" applyBorder="1"/>
    <xf numFmtId="3" fontId="26" fillId="25" borderId="40" xfId="0" applyNumberFormat="1" applyFont="1" applyFill="1" applyBorder="1"/>
    <xf numFmtId="0" fontId="25" fillId="26" borderId="44" xfId="0" applyFont="1" applyFill="1" applyBorder="1"/>
    <xf numFmtId="1" fontId="25" fillId="26" borderId="45" xfId="0" applyNumberFormat="1" applyFont="1" applyFill="1" applyBorder="1"/>
    <xf numFmtId="1" fontId="25" fillId="26" borderId="25" xfId="0" applyNumberFormat="1" applyFont="1" applyFill="1" applyBorder="1"/>
    <xf numFmtId="1" fontId="25" fillId="26" borderId="26" xfId="0" applyNumberFormat="1" applyFont="1" applyFill="1" applyBorder="1"/>
    <xf numFmtId="3" fontId="26" fillId="25" borderId="46" xfId="0" applyNumberFormat="1" applyFont="1" applyFill="1" applyBorder="1"/>
    <xf numFmtId="0" fontId="24" fillId="25" borderId="11" xfId="0" applyFont="1" applyFill="1" applyBorder="1"/>
    <xf numFmtId="3" fontId="25" fillId="26" borderId="37" xfId="0" applyNumberFormat="1" applyFont="1" applyFill="1" applyBorder="1"/>
    <xf numFmtId="0" fontId="27" fillId="25" borderId="19" xfId="0" applyFont="1" applyFill="1" applyBorder="1" applyAlignment="1">
      <alignment horizontal="centerContinuous"/>
    </xf>
    <xf numFmtId="0" fontId="24" fillId="25" borderId="27" xfId="0" applyFont="1" applyFill="1" applyBorder="1"/>
    <xf numFmtId="0" fontId="24" fillId="25" borderId="28" xfId="0" applyFont="1" applyFill="1" applyBorder="1" applyAlignment="1">
      <alignment horizontal="center"/>
    </xf>
    <xf numFmtId="0" fontId="27" fillId="25" borderId="22" xfId="0" applyFont="1" applyFill="1" applyBorder="1" applyAlignment="1">
      <alignment horizontal="centerContinuous"/>
    </xf>
    <xf numFmtId="0" fontId="24" fillId="25" borderId="30" xfId="0" applyFont="1" applyFill="1" applyBorder="1"/>
    <xf numFmtId="0" fontId="24" fillId="25" borderId="31" xfId="0" applyFont="1" applyFill="1" applyBorder="1" applyAlignment="1">
      <alignment horizontal="center"/>
    </xf>
    <xf numFmtId="0" fontId="24" fillId="25" borderId="33" xfId="0" applyFont="1" applyFill="1" applyBorder="1" applyAlignment="1">
      <alignment horizontal="center"/>
    </xf>
    <xf numFmtId="0" fontId="24" fillId="25" borderId="34" xfId="0" applyFont="1" applyFill="1" applyBorder="1" applyAlignment="1">
      <alignment horizontal="center"/>
    </xf>
    <xf numFmtId="0" fontId="24" fillId="25" borderId="46" xfId="0" applyFont="1" applyFill="1" applyBorder="1"/>
    <xf numFmtId="164" fontId="15" fillId="25" borderId="41" xfId="0" applyNumberFormat="1" applyFont="1" applyFill="1" applyBorder="1" applyAlignment="1">
      <alignment horizontal="right"/>
    </xf>
    <xf numFmtId="0" fontId="25" fillId="25" borderId="46" xfId="0" applyFont="1" applyFill="1" applyBorder="1" applyAlignment="1">
      <alignment horizontal="center"/>
    </xf>
    <xf numFmtId="0" fontId="25" fillId="25" borderId="46" xfId="0" applyFont="1" applyFill="1" applyBorder="1"/>
    <xf numFmtId="0" fontId="26" fillId="25" borderId="10" xfId="0" applyFont="1" applyFill="1" applyBorder="1" applyAlignment="1">
      <alignment horizontal="center"/>
    </xf>
    <xf numFmtId="3" fontId="26" fillId="25" borderId="40" xfId="0" applyNumberFormat="1" applyFont="1" applyFill="1" applyBorder="1" applyAlignment="1">
      <alignment horizontal="right"/>
    </xf>
    <xf numFmtId="3" fontId="25" fillId="26" borderId="22" xfId="0" applyNumberFormat="1" applyFont="1" applyFill="1" applyBorder="1" applyAlignment="1">
      <alignment horizontal="center"/>
    </xf>
    <xf numFmtId="0" fontId="25" fillId="26" borderId="22" xfId="0" applyFont="1" applyFill="1" applyBorder="1"/>
    <xf numFmtId="3" fontId="25" fillId="26" borderId="45" xfId="0" applyNumberFormat="1" applyFont="1" applyFill="1" applyBorder="1" applyAlignment="1">
      <alignment horizontal="center"/>
    </xf>
    <xf numFmtId="0" fontId="25" fillId="26" borderId="45" xfId="0" applyFont="1" applyFill="1" applyBorder="1"/>
    <xf numFmtId="0" fontId="25" fillId="26" borderId="45" xfId="0" applyFont="1" applyFill="1" applyBorder="1" applyAlignment="1">
      <alignment horizontal="left"/>
    </xf>
    <xf numFmtId="0" fontId="25" fillId="26" borderId="45" xfId="0" applyFont="1" applyFill="1" applyBorder="1" applyAlignment="1">
      <alignment horizontal="center"/>
    </xf>
    <xf numFmtId="0" fontId="25" fillId="26" borderId="22" xfId="0" applyFont="1" applyFill="1" applyBorder="1" applyAlignment="1">
      <alignment horizontal="center"/>
    </xf>
    <xf numFmtId="0" fontId="28" fillId="27" borderId="40" xfId="0" quotePrefix="1" applyFont="1" applyFill="1" applyBorder="1" applyAlignment="1">
      <alignment horizontal="center"/>
    </xf>
    <xf numFmtId="0" fontId="25" fillId="28" borderId="44" xfId="0" applyFont="1" applyFill="1" applyBorder="1"/>
    <xf numFmtId="0" fontId="0" fillId="26" borderId="0" xfId="0" applyFill="1"/>
    <xf numFmtId="3" fontId="0" fillId="26" borderId="0" xfId="0" applyNumberFormat="1" applyFill="1"/>
    <xf numFmtId="0" fontId="22" fillId="26" borderId="0" xfId="0" applyFont="1" applyFill="1" applyBorder="1" applyAlignment="1">
      <alignment horizontal="centerContinuous"/>
    </xf>
    <xf numFmtId="0" fontId="15" fillId="26" borderId="50" xfId="0" applyFont="1" applyFill="1" applyBorder="1"/>
    <xf numFmtId="0" fontId="15" fillId="26" borderId="51" xfId="0" applyFont="1" applyFill="1" applyBorder="1"/>
    <xf numFmtId="0" fontId="24" fillId="26" borderId="23" xfId="0" applyFont="1" applyFill="1" applyBorder="1" applyAlignment="1">
      <alignment horizontal="left"/>
    </xf>
    <xf numFmtId="0" fontId="24" fillId="26" borderId="23" xfId="0" applyFont="1" applyFill="1" applyBorder="1"/>
    <xf numFmtId="0" fontId="24" fillId="26" borderId="24" xfId="0" applyFont="1" applyFill="1" applyBorder="1"/>
    <xf numFmtId="166" fontId="24" fillId="26" borderId="23" xfId="0" quotePrefix="1" applyNumberFormat="1" applyFont="1" applyFill="1" applyBorder="1" applyAlignment="1">
      <alignment horizontal="left"/>
    </xf>
    <xf numFmtId="0" fontId="28" fillId="27" borderId="46" xfId="0" quotePrefix="1" applyFont="1" applyFill="1" applyBorder="1" applyAlignment="1">
      <alignment horizontal="center"/>
    </xf>
    <xf numFmtId="0" fontId="28" fillId="27" borderId="10" xfId="0" quotePrefix="1" applyFont="1" applyFill="1" applyBorder="1" applyAlignment="1">
      <alignment horizontal="center"/>
    </xf>
    <xf numFmtId="0" fontId="28" fillId="27" borderId="11" xfId="0" quotePrefix="1" applyFont="1" applyFill="1" applyBorder="1" applyAlignment="1">
      <alignment horizontal="center"/>
    </xf>
    <xf numFmtId="3" fontId="26" fillId="25" borderId="42" xfId="0" applyNumberFormat="1" applyFont="1" applyFill="1" applyBorder="1"/>
    <xf numFmtId="3" fontId="25" fillId="26" borderId="44" xfId="0" applyNumberFormat="1" applyFont="1" applyFill="1" applyBorder="1"/>
    <xf numFmtId="0" fontId="26" fillId="25" borderId="11" xfId="0" applyFont="1" applyFill="1" applyBorder="1" applyAlignment="1">
      <alignment horizontal="center"/>
    </xf>
    <xf numFmtId="0" fontId="25" fillId="25" borderId="29" xfId="0" applyFont="1" applyFill="1" applyBorder="1" applyAlignment="1">
      <alignment horizontal="center" vertical="center"/>
    </xf>
    <xf numFmtId="3" fontId="25" fillId="26" borderId="39" xfId="0" applyNumberFormat="1" applyFont="1" applyFill="1" applyBorder="1"/>
    <xf numFmtId="3" fontId="15" fillId="25" borderId="41" xfId="0" applyNumberFormat="1" applyFont="1" applyFill="1" applyBorder="1" applyAlignment="1">
      <alignment horizontal="right"/>
    </xf>
    <xf numFmtId="0" fontId="46" fillId="0" borderId="0" xfId="0" quotePrefix="1" applyFont="1" applyAlignment="1">
      <alignment horizontal="right"/>
    </xf>
    <xf numFmtId="4" fontId="0" fillId="0" borderId="0" xfId="0" applyNumberFormat="1"/>
    <xf numFmtId="166" fontId="2" fillId="26" borderId="22" xfId="0" applyNumberFormat="1" applyFont="1" applyFill="1" applyBorder="1" applyAlignment="1">
      <alignment horizontal="left"/>
    </xf>
    <xf numFmtId="0" fontId="2" fillId="26" borderId="25" xfId="0" quotePrefix="1" applyFont="1" applyFill="1" applyBorder="1" applyAlignment="1">
      <alignment horizontal="left"/>
    </xf>
    <xf numFmtId="0" fontId="2" fillId="26" borderId="26" xfId="0" applyFont="1" applyFill="1" applyBorder="1"/>
    <xf numFmtId="166" fontId="2" fillId="26" borderId="43" xfId="0" applyNumberFormat="1" applyFont="1" applyFill="1" applyBorder="1" applyAlignment="1">
      <alignment horizontal="left"/>
    </xf>
    <xf numFmtId="3" fontId="25" fillId="26" borderId="30" xfId="0" applyNumberFormat="1" applyFont="1" applyFill="1" applyBorder="1"/>
    <xf numFmtId="166" fontId="28" fillId="27" borderId="11" xfId="0" applyNumberFormat="1" applyFont="1" applyFill="1" applyBorder="1" applyAlignment="1">
      <alignment horizontal="center"/>
    </xf>
    <xf numFmtId="164" fontId="25" fillId="28" borderId="52" xfId="0" applyNumberFormat="1" applyFont="1" applyFill="1" applyBorder="1"/>
    <xf numFmtId="164" fontId="25" fillId="28" borderId="26" xfId="0" applyNumberFormat="1" applyFont="1" applyFill="1" applyBorder="1"/>
    <xf numFmtId="0" fontId="28" fillId="27" borderId="40" xfId="0" applyFont="1" applyFill="1" applyBorder="1" applyAlignment="1">
      <alignment horizontal="center"/>
    </xf>
    <xf numFmtId="0" fontId="25" fillId="28" borderId="30" xfId="0" applyFont="1" applyFill="1" applyBorder="1" applyAlignment="1">
      <alignment horizontal="right"/>
    </xf>
    <xf numFmtId="0" fontId="25" fillId="28" borderId="44" xfId="0" applyFont="1" applyFill="1" applyBorder="1" applyAlignment="1">
      <alignment horizontal="right"/>
    </xf>
    <xf numFmtId="0" fontId="26" fillId="25" borderId="40" xfId="0" applyFont="1" applyFill="1" applyBorder="1" applyAlignment="1">
      <alignment horizontal="right"/>
    </xf>
    <xf numFmtId="0" fontId="25" fillId="25" borderId="53" xfId="0" applyFont="1" applyFill="1" applyBorder="1" applyAlignment="1">
      <alignment horizontal="center" vertical="center"/>
    </xf>
    <xf numFmtId="164" fontId="25" fillId="26" borderId="54" xfId="0" applyNumberFormat="1" applyFont="1" applyFill="1" applyBorder="1"/>
    <xf numFmtId="3" fontId="25" fillId="26" borderId="51" xfId="0" applyNumberFormat="1" applyFont="1" applyFill="1" applyBorder="1"/>
    <xf numFmtId="3" fontId="15" fillId="25" borderId="11" xfId="0" applyNumberFormat="1" applyFont="1" applyFill="1" applyBorder="1" applyAlignment="1">
      <alignment horizontal="right"/>
    </xf>
    <xf numFmtId="0" fontId="23" fillId="0" borderId="0" xfId="0" quotePrefix="1" applyFont="1" applyFill="1" applyAlignment="1"/>
    <xf numFmtId="0" fontId="4" fillId="26" borderId="0" xfId="0" applyFont="1" applyFill="1" applyBorder="1" applyAlignment="1">
      <alignment horizontal="centerContinuous"/>
    </xf>
    <xf numFmtId="0" fontId="0" fillId="26" borderId="18" xfId="0" applyFill="1" applyBorder="1"/>
    <xf numFmtId="0" fontId="3" fillId="0" borderId="0" xfId="0" applyFont="1" applyAlignment="1">
      <alignment horizontal="right"/>
    </xf>
    <xf numFmtId="0" fontId="48" fillId="25" borderId="46" xfId="0" applyFont="1" applyFill="1" applyBorder="1" applyAlignment="1">
      <alignment horizontal="centerContinuous"/>
    </xf>
    <xf numFmtId="0" fontId="49" fillId="0" borderId="0" xfId="0" quotePrefix="1" applyFont="1" applyAlignment="1">
      <alignment horizontal="right"/>
    </xf>
    <xf numFmtId="0" fontId="2" fillId="26" borderId="50" xfId="0" applyFont="1" applyFill="1" applyBorder="1"/>
    <xf numFmtId="0" fontId="2" fillId="26" borderId="51" xfId="0" applyFont="1" applyFill="1" applyBorder="1"/>
    <xf numFmtId="0" fontId="2" fillId="26" borderId="23" xfId="0" applyFont="1" applyFill="1" applyBorder="1" applyAlignment="1">
      <alignment horizontal="left"/>
    </xf>
    <xf numFmtId="0" fontId="2" fillId="26" borderId="23" xfId="0" applyFont="1" applyFill="1" applyBorder="1"/>
    <xf numFmtId="0" fontId="2" fillId="26" borderId="24" xfId="0" applyFont="1" applyFill="1" applyBorder="1"/>
    <xf numFmtId="0" fontId="2" fillId="26" borderId="50" xfId="0" applyFont="1" applyFill="1" applyBorder="1" applyAlignment="1">
      <alignment horizontal="left"/>
    </xf>
    <xf numFmtId="0" fontId="2" fillId="26" borderId="50" xfId="0" quotePrefix="1" applyFont="1" applyFill="1" applyBorder="1"/>
    <xf numFmtId="0" fontId="2" fillId="26" borderId="0" xfId="0" applyFont="1" applyFill="1" applyBorder="1"/>
    <xf numFmtId="0" fontId="2" fillId="26" borderId="52" xfId="0" applyFont="1" applyFill="1" applyBorder="1"/>
    <xf numFmtId="0" fontId="2" fillId="26" borderId="55" xfId="0" applyFont="1" applyFill="1" applyBorder="1" applyAlignment="1">
      <alignment horizontal="left"/>
    </xf>
    <xf numFmtId="0" fontId="2" fillId="26" borderId="55" xfId="0" applyFont="1" applyFill="1" applyBorder="1"/>
    <xf numFmtId="0" fontId="2" fillId="26" borderId="36" xfId="0" applyFont="1" applyFill="1" applyBorder="1"/>
    <xf numFmtId="0" fontId="2" fillId="26" borderId="0" xfId="0" applyFont="1" applyFill="1" applyBorder="1" applyAlignment="1">
      <alignment horizontal="left"/>
    </xf>
    <xf numFmtId="0" fontId="2" fillId="26" borderId="0" xfId="0" quotePrefix="1" applyFont="1" applyFill="1" applyBorder="1"/>
    <xf numFmtId="0" fontId="50" fillId="0" borderId="0" xfId="0" quotePrefix="1" applyFont="1" applyFill="1" applyAlignment="1"/>
    <xf numFmtId="0" fontId="2" fillId="25" borderId="40" xfId="0" applyFont="1" applyFill="1" applyBorder="1" applyAlignment="1">
      <alignment horizontal="center" vertical="center"/>
    </xf>
    <xf numFmtId="0" fontId="2" fillId="25" borderId="10" xfId="0" applyFont="1" applyFill="1" applyBorder="1" applyAlignment="1">
      <alignment horizontal="center"/>
    </xf>
    <xf numFmtId="0" fontId="2" fillId="25" borderId="42" xfId="0" applyFont="1" applyFill="1" applyBorder="1" applyAlignment="1">
      <alignment horizontal="center"/>
    </xf>
    <xf numFmtId="0" fontId="2" fillId="26" borderId="37" xfId="0" applyFont="1" applyFill="1" applyBorder="1"/>
    <xf numFmtId="0" fontId="15" fillId="25" borderId="40" xfId="0" applyFont="1" applyFill="1" applyBorder="1" applyAlignment="1">
      <alignment horizontal="center"/>
    </xf>
    <xf numFmtId="4" fontId="15" fillId="25" borderId="10" xfId="0" applyNumberFormat="1" applyFont="1" applyFill="1" applyBorder="1"/>
    <xf numFmtId="0" fontId="2" fillId="25" borderId="41" xfId="0" applyFont="1" applyFill="1" applyBorder="1" applyAlignment="1">
      <alignment horizontal="center"/>
    </xf>
    <xf numFmtId="0" fontId="2" fillId="25" borderId="40" xfId="0" applyFont="1" applyFill="1" applyBorder="1" applyAlignment="1">
      <alignment horizontal="center"/>
    </xf>
    <xf numFmtId="0" fontId="2" fillId="26" borderId="37" xfId="0" applyFont="1" applyFill="1" applyBorder="1" applyAlignment="1">
      <alignment horizontal="left"/>
    </xf>
    <xf numFmtId="3" fontId="2" fillId="26" borderId="56" xfId="0" applyNumberFormat="1" applyFont="1" applyFill="1" applyBorder="1"/>
    <xf numFmtId="3" fontId="2" fillId="26" borderId="23" xfId="0" applyNumberFormat="1" applyFont="1" applyFill="1" applyBorder="1"/>
    <xf numFmtId="3" fontId="2" fillId="26" borderId="37" xfId="0" applyNumberFormat="1" applyFont="1" applyFill="1" applyBorder="1"/>
    <xf numFmtId="3" fontId="15" fillId="25" borderId="10" xfId="0" applyNumberFormat="1" applyFont="1" applyFill="1" applyBorder="1"/>
    <xf numFmtId="3" fontId="15" fillId="25" borderId="57" xfId="0" applyNumberFormat="1" applyFont="1" applyFill="1" applyBorder="1"/>
    <xf numFmtId="3" fontId="15" fillId="25" borderId="40" xfId="0" applyNumberFormat="1" applyFont="1" applyFill="1" applyBorder="1"/>
    <xf numFmtId="0" fontId="14" fillId="24" borderId="0" xfId="0" quotePrefix="1" applyFont="1" applyFill="1" applyAlignment="1">
      <alignment horizontal="left"/>
    </xf>
    <xf numFmtId="0" fontId="14" fillId="24" borderId="0" xfId="0" quotePrefix="1" applyFont="1" applyFill="1" applyBorder="1" applyAlignment="1">
      <alignment horizontal="left"/>
    </xf>
    <xf numFmtId="164" fontId="14" fillId="24" borderId="0" xfId="0" applyNumberFormat="1" applyFont="1" applyFill="1"/>
    <xf numFmtId="0" fontId="52" fillId="27" borderId="46" xfId="0" applyFont="1" applyFill="1" applyBorder="1" applyAlignment="1">
      <alignment horizontal="center"/>
    </xf>
    <xf numFmtId="0" fontId="52" fillId="27" borderId="10" xfId="0" quotePrefix="1" applyFont="1" applyFill="1" applyBorder="1" applyAlignment="1">
      <alignment horizontal="left"/>
    </xf>
    <xf numFmtId="0" fontId="52" fillId="27" borderId="10" xfId="0" applyFont="1" applyFill="1" applyBorder="1" applyAlignment="1">
      <alignment horizontal="right"/>
    </xf>
    <xf numFmtId="0" fontId="2" fillId="25" borderId="22" xfId="0" applyFont="1" applyFill="1" applyBorder="1" applyAlignment="1">
      <alignment horizontal="left"/>
    </xf>
    <xf numFmtId="0" fontId="2" fillId="28" borderId="58" xfId="0" applyFont="1" applyFill="1" applyBorder="1" applyAlignment="1">
      <alignment horizontal="center"/>
    </xf>
    <xf numFmtId="0" fontId="2" fillId="28" borderId="25" xfId="0" applyFont="1" applyFill="1" applyBorder="1"/>
    <xf numFmtId="0" fontId="2" fillId="28" borderId="47" xfId="0" applyFont="1" applyFill="1" applyBorder="1" applyAlignment="1">
      <alignment horizontal="center"/>
    </xf>
    <xf numFmtId="14" fontId="2" fillId="28" borderId="23" xfId="0" quotePrefix="1" applyNumberFormat="1" applyFont="1" applyFill="1" applyBorder="1" applyAlignment="1">
      <alignment horizontal="left"/>
    </xf>
    <xf numFmtId="0" fontId="2" fillId="28" borderId="23" xfId="0" applyFont="1" applyFill="1" applyBorder="1" applyAlignment="1">
      <alignment horizontal="left"/>
    </xf>
    <xf numFmtId="164" fontId="2" fillId="28" borderId="23" xfId="0" applyNumberFormat="1" applyFont="1" applyFill="1" applyBorder="1"/>
    <xf numFmtId="3" fontId="2" fillId="28" borderId="23" xfId="0" quotePrefix="1" applyNumberFormat="1" applyFont="1" applyFill="1" applyBorder="1" applyAlignment="1">
      <alignment horizontal="right"/>
    </xf>
    <xf numFmtId="0" fontId="2" fillId="28" borderId="24" xfId="0" applyFont="1" applyFill="1" applyBorder="1"/>
    <xf numFmtId="0" fontId="2" fillId="28" borderId="23" xfId="0" applyFont="1" applyFill="1" applyBorder="1"/>
    <xf numFmtId="0" fontId="2" fillId="28" borderId="26" xfId="0" applyFont="1" applyFill="1" applyBorder="1"/>
    <xf numFmtId="0" fontId="2" fillId="25" borderId="43" xfId="0" applyFont="1" applyFill="1" applyBorder="1" applyAlignment="1">
      <alignment horizontal="left"/>
    </xf>
    <xf numFmtId="3" fontId="2" fillId="28" borderId="25" xfId="0" quotePrefix="1" applyNumberFormat="1" applyFont="1" applyFill="1" applyBorder="1" applyAlignment="1">
      <alignment horizontal="right"/>
    </xf>
    <xf numFmtId="0" fontId="14" fillId="0" borderId="0" xfId="0" quotePrefix="1" applyFont="1" applyFill="1" applyAlignment="1">
      <alignment horizontal="left"/>
    </xf>
    <xf numFmtId="3" fontId="0" fillId="0" borderId="0" xfId="0" applyNumberFormat="1" applyFill="1"/>
    <xf numFmtId="0" fontId="2" fillId="25" borderId="19" xfId="0" applyFont="1" applyFill="1" applyBorder="1" applyAlignment="1">
      <alignment horizontal="center" vertical="center"/>
    </xf>
    <xf numFmtId="0" fontId="2" fillId="25" borderId="28" xfId="0" applyFont="1" applyFill="1" applyBorder="1"/>
    <xf numFmtId="0" fontId="2" fillId="25" borderId="29" xfId="0" applyFont="1" applyFill="1" applyBorder="1"/>
    <xf numFmtId="0" fontId="2" fillId="25" borderId="29" xfId="0" applyFont="1" applyFill="1" applyBorder="1" applyAlignment="1">
      <alignment horizontal="center"/>
    </xf>
    <xf numFmtId="0" fontId="2" fillId="25" borderId="29" xfId="0" applyFont="1" applyFill="1" applyBorder="1" applyAlignment="1">
      <alignment horizontal="center" vertical="center"/>
    </xf>
    <xf numFmtId="0" fontId="2" fillId="25" borderId="32" xfId="0" applyFont="1" applyFill="1" applyBorder="1" applyAlignment="1">
      <alignment horizontal="center" vertical="center"/>
    </xf>
    <xf numFmtId="0" fontId="2" fillId="25" borderId="43" xfId="0" applyFont="1" applyFill="1" applyBorder="1" applyAlignment="1">
      <alignment horizontal="center" vertical="center"/>
    </xf>
    <xf numFmtId="0" fontId="2" fillId="25" borderId="36" xfId="0" applyFont="1" applyFill="1" applyBorder="1" applyAlignment="1">
      <alignment horizontal="center" vertical="center"/>
    </xf>
    <xf numFmtId="0" fontId="2" fillId="25" borderId="35" xfId="0" applyFont="1" applyFill="1" applyBorder="1" applyAlignment="1">
      <alignment horizontal="center" vertical="center"/>
    </xf>
    <xf numFmtId="0" fontId="2" fillId="25" borderId="55" xfId="0" applyFont="1" applyFill="1" applyBorder="1" applyAlignment="1">
      <alignment horizontal="center" vertical="center"/>
    </xf>
    <xf numFmtId="164" fontId="15" fillId="25" borderId="41" xfId="0" applyNumberFormat="1" applyFont="1" applyFill="1" applyBorder="1"/>
    <xf numFmtId="3" fontId="15" fillId="25" borderId="41" xfId="0" applyNumberFormat="1" applyFont="1" applyFill="1" applyBorder="1"/>
    <xf numFmtId="164" fontId="15" fillId="25" borderId="10" xfId="0" applyNumberFormat="1" applyFont="1" applyFill="1" applyBorder="1"/>
    <xf numFmtId="3" fontId="15" fillId="25" borderId="11" xfId="0" applyNumberFormat="1" applyFont="1" applyFill="1" applyBorder="1"/>
    <xf numFmtId="0" fontId="24" fillId="25" borderId="27" xfId="0" applyFont="1" applyFill="1" applyBorder="1" applyAlignment="1">
      <alignment horizontal="center"/>
    </xf>
    <xf numFmtId="0" fontId="24" fillId="25" borderId="30" xfId="0" applyFont="1" applyFill="1" applyBorder="1" applyAlignment="1">
      <alignment horizontal="center"/>
    </xf>
    <xf numFmtId="3" fontId="15" fillId="25" borderId="40" xfId="0" applyNumberFormat="1" applyFont="1" applyFill="1" applyBorder="1" applyAlignment="1">
      <alignment horizontal="right"/>
    </xf>
    <xf numFmtId="0" fontId="53" fillId="24" borderId="0" xfId="0" applyFont="1" applyFill="1"/>
    <xf numFmtId="0" fontId="25" fillId="26" borderId="62" xfId="0" applyFont="1" applyFill="1" applyBorder="1"/>
    <xf numFmtId="3" fontId="25" fillId="26" borderId="58" xfId="0" applyNumberFormat="1" applyFont="1" applyFill="1" applyBorder="1" applyProtection="1"/>
    <xf numFmtId="3" fontId="25" fillId="26" borderId="63" xfId="0" applyNumberFormat="1" applyFont="1" applyFill="1" applyBorder="1" applyProtection="1"/>
    <xf numFmtId="3" fontId="25" fillId="26" borderId="21" xfId="0" applyNumberFormat="1" applyFont="1" applyFill="1" applyBorder="1" applyProtection="1"/>
    <xf numFmtId="4" fontId="15" fillId="25" borderId="57" xfId="0" applyNumberFormat="1" applyFont="1" applyFill="1" applyBorder="1"/>
    <xf numFmtId="14" fontId="2" fillId="28" borderId="25" xfId="0" quotePrefix="1" applyNumberFormat="1" applyFont="1" applyFill="1" applyBorder="1" applyAlignment="1">
      <alignment horizontal="left"/>
    </xf>
    <xf numFmtId="0" fontId="2" fillId="28" borderId="25" xfId="0" applyFont="1" applyFill="1" applyBorder="1" applyAlignment="1">
      <alignment horizontal="left"/>
    </xf>
    <xf numFmtId="164" fontId="2" fillId="28" borderId="25" xfId="0" applyNumberFormat="1" applyFont="1" applyFill="1" applyBorder="1"/>
    <xf numFmtId="4" fontId="15" fillId="25" borderId="64" xfId="0" applyNumberFormat="1" applyFont="1" applyFill="1" applyBorder="1"/>
    <xf numFmtId="3" fontId="26" fillId="25" borderId="41" xfId="0" applyNumberFormat="1" applyFont="1" applyFill="1" applyBorder="1"/>
    <xf numFmtId="0" fontId="24" fillId="25" borderId="55" xfId="0" applyFont="1" applyFill="1" applyBorder="1" applyAlignment="1">
      <alignment horizontal="center"/>
    </xf>
    <xf numFmtId="164" fontId="15" fillId="25" borderId="10" xfId="0" applyNumberFormat="1" applyFont="1" applyFill="1" applyBorder="1" applyAlignment="1">
      <alignment horizontal="right"/>
    </xf>
    <xf numFmtId="0" fontId="24" fillId="25" borderId="29" xfId="0" applyFont="1" applyFill="1" applyBorder="1" applyAlignment="1">
      <alignment horizontal="center"/>
    </xf>
    <xf numFmtId="0" fontId="24" fillId="25" borderId="32" xfId="0" applyFont="1" applyFill="1" applyBorder="1" applyAlignment="1">
      <alignment horizontal="center"/>
    </xf>
    <xf numFmtId="0" fontId="24" fillId="25" borderId="35" xfId="0" applyFont="1" applyFill="1" applyBorder="1" applyAlignment="1">
      <alignment horizontal="center"/>
    </xf>
    <xf numFmtId="14" fontId="2" fillId="28" borderId="55" xfId="0" quotePrefix="1" applyNumberFormat="1" applyFont="1" applyFill="1" applyBorder="1" applyAlignment="1">
      <alignment horizontal="left"/>
    </xf>
    <xf numFmtId="0" fontId="2" fillId="28" borderId="55" xfId="0" applyFont="1" applyFill="1" applyBorder="1" applyAlignment="1">
      <alignment horizontal="left"/>
    </xf>
    <xf numFmtId="164" fontId="2" fillId="28" borderId="55" xfId="0" applyNumberFormat="1" applyFont="1" applyFill="1" applyBorder="1"/>
    <xf numFmtId="3" fontId="2" fillId="28" borderId="55" xfId="0" quotePrefix="1" applyNumberFormat="1" applyFont="1" applyFill="1" applyBorder="1" applyAlignment="1">
      <alignment horizontal="right"/>
    </xf>
    <xf numFmtId="0" fontId="2" fillId="28" borderId="36" xfId="0" applyFont="1" applyFill="1" applyBorder="1"/>
    <xf numFmtId="0" fontId="18" fillId="0" borderId="55" xfId="0" applyFont="1" applyFill="1" applyBorder="1" applyAlignment="1">
      <alignment horizontal="left"/>
    </xf>
    <xf numFmtId="0" fontId="0" fillId="0" borderId="55" xfId="0" applyFill="1" applyBorder="1"/>
    <xf numFmtId="0" fontId="0" fillId="0" borderId="55" xfId="0" applyBorder="1"/>
    <xf numFmtId="0" fontId="0" fillId="0" borderId="0" xfId="0" applyBorder="1"/>
    <xf numFmtId="0" fontId="9" fillId="0" borderId="55" xfId="0" applyFont="1" applyBorder="1"/>
    <xf numFmtId="3" fontId="2" fillId="26" borderId="65" xfId="0" applyNumberFormat="1" applyFont="1" applyFill="1" applyBorder="1"/>
    <xf numFmtId="0" fontId="2" fillId="28" borderId="55" xfId="0" applyFont="1" applyFill="1" applyBorder="1"/>
    <xf numFmtId="0" fontId="25" fillId="26" borderId="33" xfId="0" applyFont="1" applyFill="1" applyBorder="1"/>
    <xf numFmtId="0" fontId="25" fillId="26" borderId="66" xfId="0" applyFont="1" applyFill="1" applyBorder="1"/>
    <xf numFmtId="0" fontId="2" fillId="25" borderId="30" xfId="0" applyFont="1" applyFill="1" applyBorder="1" applyAlignment="1">
      <alignment horizontal="left"/>
    </xf>
    <xf numFmtId="0" fontId="2" fillId="25" borderId="33" xfId="0" applyFont="1" applyFill="1" applyBorder="1" applyAlignment="1">
      <alignment horizontal="left"/>
    </xf>
    <xf numFmtId="3" fontId="25" fillId="26" borderId="45" xfId="0" applyNumberFormat="1" applyFont="1" applyFill="1" applyBorder="1" applyProtection="1"/>
    <xf numFmtId="3" fontId="25" fillId="26" borderId="67" xfId="0" applyNumberFormat="1" applyFont="1" applyFill="1" applyBorder="1" applyProtection="1"/>
    <xf numFmtId="3" fontId="25" fillId="26" borderId="26" xfId="0" applyNumberFormat="1" applyFont="1" applyFill="1" applyBorder="1" applyProtection="1"/>
    <xf numFmtId="4" fontId="0" fillId="26" borderId="0" xfId="0" applyNumberFormat="1" applyFill="1"/>
    <xf numFmtId="4" fontId="0" fillId="26" borderId="45" xfId="0" applyNumberFormat="1" applyFill="1" applyBorder="1"/>
    <xf numFmtId="0" fontId="2" fillId="25" borderId="11" xfId="0" applyFont="1" applyFill="1" applyBorder="1" applyAlignment="1">
      <alignment horizontal="center"/>
    </xf>
    <xf numFmtId="165" fontId="2" fillId="26" borderId="24" xfId="0" applyNumberFormat="1" applyFont="1" applyFill="1" applyBorder="1"/>
    <xf numFmtId="0" fontId="2" fillId="25" borderId="57" xfId="0" applyFont="1" applyFill="1" applyBorder="1" applyAlignment="1">
      <alignment horizontal="center"/>
    </xf>
    <xf numFmtId="4" fontId="0" fillId="26" borderId="32" xfId="0" applyNumberFormat="1" applyFill="1" applyBorder="1"/>
    <xf numFmtId="4" fontId="0" fillId="26" borderId="48" xfId="0" applyNumberFormat="1" applyFill="1" applyBorder="1"/>
    <xf numFmtId="14" fontId="2" fillId="28" borderId="68" xfId="0" quotePrefix="1" applyNumberFormat="1" applyFont="1" applyFill="1" applyBorder="1" applyAlignment="1">
      <alignment horizontal="left"/>
    </xf>
    <xf numFmtId="0" fontId="2" fillId="28" borderId="68" xfId="0" applyFont="1" applyFill="1" applyBorder="1"/>
    <xf numFmtId="164" fontId="2" fillId="28" borderId="68" xfId="0" applyNumberFormat="1" applyFont="1" applyFill="1" applyBorder="1"/>
    <xf numFmtId="3" fontId="2" fillId="28" borderId="68" xfId="0" quotePrefix="1" applyNumberFormat="1" applyFont="1" applyFill="1" applyBorder="1" applyAlignment="1">
      <alignment horizontal="right"/>
    </xf>
    <xf numFmtId="0" fontId="2" fillId="28" borderId="69" xfId="0" applyFont="1" applyFill="1" applyBorder="1"/>
    <xf numFmtId="164" fontId="25" fillId="26" borderId="50" xfId="0" applyNumberFormat="1" applyFont="1" applyFill="1" applyBorder="1"/>
    <xf numFmtId="164" fontId="26" fillId="25" borderId="10" xfId="0" applyNumberFormat="1" applyFont="1" applyFill="1" applyBorder="1"/>
    <xf numFmtId="0" fontId="2" fillId="28" borderId="68" xfId="0" applyFont="1" applyFill="1" applyBorder="1" applyAlignment="1">
      <alignment horizontal="left"/>
    </xf>
    <xf numFmtId="0" fontId="2" fillId="26" borderId="44" xfId="0" applyFont="1" applyFill="1" applyBorder="1"/>
    <xf numFmtId="4" fontId="0" fillId="26" borderId="25" xfId="0" applyNumberFormat="1" applyFill="1" applyBorder="1"/>
    <xf numFmtId="14" fontId="2" fillId="28" borderId="0" xfId="0" quotePrefix="1" applyNumberFormat="1" applyFont="1" applyFill="1" applyBorder="1" applyAlignment="1">
      <alignment horizontal="left"/>
    </xf>
    <xf numFmtId="0" fontId="2" fillId="28" borderId="50" xfId="0" applyFont="1" applyFill="1" applyBorder="1"/>
    <xf numFmtId="0" fontId="2" fillId="28" borderId="0" xfId="0" applyFont="1" applyFill="1" applyBorder="1" applyAlignment="1">
      <alignment horizontal="left"/>
    </xf>
    <xf numFmtId="164" fontId="2" fillId="28" borderId="0" xfId="0" applyNumberFormat="1" applyFont="1" applyFill="1" applyBorder="1"/>
    <xf numFmtId="3" fontId="2" fillId="28" borderId="0" xfId="0" quotePrefix="1" applyNumberFormat="1" applyFont="1" applyFill="1" applyBorder="1" applyAlignment="1">
      <alignment horizontal="right"/>
    </xf>
    <xf numFmtId="0" fontId="2" fillId="28" borderId="52" xfId="0" applyFont="1" applyFill="1" applyBorder="1"/>
    <xf numFmtId="0" fontId="2" fillId="28" borderId="70" xfId="0" applyFont="1" applyFill="1" applyBorder="1" applyAlignment="1">
      <alignment horizontal="center"/>
    </xf>
    <xf numFmtId="10" fontId="0" fillId="0" borderId="0" xfId="0" applyNumberFormat="1"/>
    <xf numFmtId="0" fontId="2" fillId="28" borderId="51" xfId="0" applyFont="1" applyFill="1" applyBorder="1"/>
    <xf numFmtId="0" fontId="25" fillId="25" borderId="55" xfId="0" applyFont="1" applyFill="1" applyBorder="1" applyAlignment="1">
      <alignment horizontal="center" vertical="center"/>
    </xf>
    <xf numFmtId="3" fontId="25" fillId="26" borderId="71" xfId="0" applyNumberFormat="1" applyFont="1" applyFill="1" applyBorder="1"/>
    <xf numFmtId="3" fontId="25" fillId="26" borderId="50" xfId="0" applyNumberFormat="1" applyFont="1" applyFill="1" applyBorder="1"/>
    <xf numFmtId="3" fontId="25" fillId="26" borderId="28" xfId="0" applyNumberFormat="1" applyFont="1" applyFill="1" applyBorder="1"/>
    <xf numFmtId="3" fontId="25" fillId="26" borderId="38" xfId="0" applyNumberFormat="1" applyFont="1" applyFill="1" applyBorder="1"/>
    <xf numFmtId="164" fontId="26" fillId="25" borderId="42" xfId="0" applyNumberFormat="1" applyFont="1" applyFill="1" applyBorder="1"/>
    <xf numFmtId="0" fontId="12" fillId="0" borderId="0" xfId="0" applyFont="1" applyAlignment="1">
      <alignment horizontal="left"/>
    </xf>
    <xf numFmtId="0" fontId="25" fillId="25" borderId="40" xfId="0" applyFont="1" applyFill="1" applyBorder="1"/>
    <xf numFmtId="0" fontId="25" fillId="26" borderId="58" xfId="0" applyFont="1" applyFill="1" applyBorder="1" applyAlignment="1">
      <alignment horizontal="center"/>
    </xf>
    <xf numFmtId="3" fontId="25" fillId="26" borderId="62" xfId="0" applyNumberFormat="1" applyFont="1" applyFill="1" applyBorder="1"/>
    <xf numFmtId="3" fontId="25" fillId="26" borderId="33" xfId="0" applyNumberFormat="1" applyFont="1" applyFill="1" applyBorder="1"/>
    <xf numFmtId="3" fontId="26" fillId="29" borderId="40" xfId="0" applyNumberFormat="1" applyFont="1" applyFill="1" applyBorder="1" applyAlignment="1">
      <alignment horizontal="right"/>
    </xf>
    <xf numFmtId="0" fontId="25" fillId="28" borderId="30" xfId="0" applyFont="1" applyFill="1" applyBorder="1"/>
    <xf numFmtId="164" fontId="26" fillId="25" borderId="11" xfId="0" applyNumberFormat="1" applyFont="1" applyFill="1" applyBorder="1" applyAlignment="1">
      <alignment horizontal="right"/>
    </xf>
    <xf numFmtId="0" fontId="2" fillId="0" borderId="0" xfId="0" applyFont="1"/>
    <xf numFmtId="0" fontId="25" fillId="25" borderId="71" xfId="0" applyFont="1" applyFill="1" applyBorder="1" applyAlignment="1">
      <alignment horizontal="center" vertical="center"/>
    </xf>
    <xf numFmtId="165" fontId="2" fillId="26" borderId="26" xfId="0" applyNumberFormat="1" applyFont="1" applyFill="1" applyBorder="1"/>
    <xf numFmtId="0" fontId="25" fillId="25" borderId="72" xfId="0" applyFont="1" applyFill="1" applyBorder="1" applyAlignment="1">
      <alignment horizontal="center" vertical="center"/>
    </xf>
    <xf numFmtId="0" fontId="25" fillId="25" borderId="73" xfId="0" applyFont="1" applyFill="1" applyBorder="1" applyAlignment="1">
      <alignment horizontal="center" vertical="center"/>
    </xf>
    <xf numFmtId="3" fontId="25" fillId="26" borderId="74" xfId="0" applyNumberFormat="1" applyFont="1" applyFill="1" applyBorder="1"/>
    <xf numFmtId="3" fontId="26" fillId="25" borderId="64" xfId="0" applyNumberFormat="1" applyFont="1" applyFill="1" applyBorder="1"/>
    <xf numFmtId="0" fontId="0" fillId="0" borderId="0" xfId="0" applyFill="1" applyAlignment="1"/>
    <xf numFmtId="3" fontId="2" fillId="28" borderId="23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right"/>
    </xf>
    <xf numFmtId="3" fontId="25" fillId="26" borderId="43" xfId="0" applyNumberFormat="1" applyFont="1" applyFill="1" applyBorder="1" applyProtection="1"/>
    <xf numFmtId="3" fontId="25" fillId="26" borderId="73" xfId="0" applyNumberFormat="1" applyFont="1" applyFill="1" applyBorder="1" applyProtection="1"/>
    <xf numFmtId="3" fontId="25" fillId="26" borderId="36" xfId="0" applyNumberFormat="1" applyFont="1" applyFill="1" applyBorder="1" applyProtection="1"/>
    <xf numFmtId="0" fontId="11" fillId="0" borderId="0" xfId="0" applyFont="1" applyBorder="1" applyAlignment="1">
      <alignment horizontal="right"/>
    </xf>
    <xf numFmtId="0" fontId="2" fillId="28" borderId="0" xfId="0" applyFont="1" applyFill="1" applyBorder="1"/>
    <xf numFmtId="3" fontId="25" fillId="0" borderId="0" xfId="0" applyNumberFormat="1" applyFont="1" applyFill="1" applyBorder="1" applyProtection="1"/>
    <xf numFmtId="3" fontId="2" fillId="0" borderId="0" xfId="0" applyNumberFormat="1" applyFont="1"/>
    <xf numFmtId="0" fontId="2" fillId="28" borderId="45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24" fillId="25" borderId="43" xfId="0" applyFont="1" applyFill="1" applyBorder="1" applyAlignment="1">
      <alignment horizontal="center"/>
    </xf>
    <xf numFmtId="0" fontId="24" fillId="25" borderId="36" xfId="0" applyFont="1" applyFill="1" applyBorder="1" applyAlignment="1">
      <alignment horizontal="center"/>
    </xf>
    <xf numFmtId="0" fontId="15" fillId="25" borderId="11" xfId="0" applyFont="1" applyFill="1" applyBorder="1" applyAlignment="1">
      <alignment horizontal="center"/>
    </xf>
    <xf numFmtId="0" fontId="2" fillId="25" borderId="59" xfId="0" applyFont="1" applyFill="1" applyBorder="1" applyAlignment="1">
      <alignment horizontal="center" vertical="center"/>
    </xf>
    <xf numFmtId="0" fontId="2" fillId="25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2" fillId="28" borderId="66" xfId="0" applyFont="1" applyFill="1" applyBorder="1" applyAlignment="1">
      <alignment horizontal="center"/>
    </xf>
    <xf numFmtId="0" fontId="2" fillId="25" borderId="27" xfId="0" applyFont="1" applyFill="1" applyBorder="1" applyAlignment="1">
      <alignment horizontal="left"/>
    </xf>
    <xf numFmtId="14" fontId="2" fillId="28" borderId="20" xfId="0" quotePrefix="1" applyNumberFormat="1" applyFont="1" applyFill="1" applyBorder="1" applyAlignment="1">
      <alignment horizontal="left"/>
    </xf>
    <xf numFmtId="0" fontId="2" fillId="28" borderId="20" xfId="0" applyFont="1" applyFill="1" applyBorder="1"/>
    <xf numFmtId="0" fontId="2" fillId="28" borderId="20" xfId="0" applyFont="1" applyFill="1" applyBorder="1" applyAlignment="1">
      <alignment horizontal="left"/>
    </xf>
    <xf numFmtId="164" fontId="2" fillId="28" borderId="20" xfId="0" applyNumberFormat="1" applyFont="1" applyFill="1" applyBorder="1"/>
    <xf numFmtId="3" fontId="2" fillId="28" borderId="20" xfId="0" quotePrefix="1" applyNumberFormat="1" applyFont="1" applyFill="1" applyBorder="1" applyAlignment="1">
      <alignment horizontal="right"/>
    </xf>
    <xf numFmtId="0" fontId="2" fillId="28" borderId="21" xfId="0" applyFont="1" applyFill="1" applyBorder="1"/>
    <xf numFmtId="0" fontId="0" fillId="30" borderId="0" xfId="0" applyFill="1"/>
    <xf numFmtId="0" fontId="23" fillId="30" borderId="0" xfId="0" quotePrefix="1" applyFont="1" applyFill="1" applyAlignment="1">
      <alignment horizontal="center"/>
    </xf>
    <xf numFmtId="3" fontId="51" fillId="30" borderId="0" xfId="0" applyNumberFormat="1" applyFont="1" applyFill="1" applyBorder="1"/>
    <xf numFmtId="0" fontId="9" fillId="30" borderId="0" xfId="0" applyFont="1" applyFill="1"/>
    <xf numFmtId="0" fontId="18" fillId="30" borderId="55" xfId="0" applyFont="1" applyFill="1" applyBorder="1" applyAlignment="1">
      <alignment horizontal="left"/>
    </xf>
    <xf numFmtId="0" fontId="0" fillId="30" borderId="55" xfId="0" applyFill="1" applyBorder="1"/>
    <xf numFmtId="0" fontId="6" fillId="30" borderId="0" xfId="0" quotePrefix="1" applyFont="1" applyFill="1" applyAlignment="1">
      <alignment horizontal="left"/>
    </xf>
    <xf numFmtId="0" fontId="11" fillId="30" borderId="0" xfId="0" applyFont="1" applyFill="1" applyAlignment="1"/>
    <xf numFmtId="0" fontId="2" fillId="30" borderId="22" xfId="0" applyFont="1" applyFill="1" applyBorder="1"/>
    <xf numFmtId="0" fontId="2" fillId="30" borderId="52" xfId="0" applyFont="1" applyFill="1" applyBorder="1"/>
    <xf numFmtId="164" fontId="2" fillId="30" borderId="31" xfId="0" applyNumberFormat="1" applyFont="1" applyFill="1" applyBorder="1"/>
    <xf numFmtId="3" fontId="2" fillId="30" borderId="31" xfId="0" applyNumberFormat="1" applyFont="1" applyFill="1" applyBorder="1"/>
    <xf numFmtId="164" fontId="2" fillId="30" borderId="0" xfId="0" applyNumberFormat="1" applyFont="1" applyFill="1" applyBorder="1"/>
    <xf numFmtId="3" fontId="2" fillId="30" borderId="52" xfId="0" applyNumberFormat="1" applyFont="1" applyFill="1" applyBorder="1"/>
    <xf numFmtId="0" fontId="2" fillId="30" borderId="45" xfId="0" applyFont="1" applyFill="1" applyBorder="1"/>
    <xf numFmtId="0" fontId="2" fillId="30" borderId="26" xfId="0" applyFont="1" applyFill="1" applyBorder="1"/>
    <xf numFmtId="164" fontId="2" fillId="30" borderId="38" xfId="0" applyNumberFormat="1" applyFont="1" applyFill="1" applyBorder="1"/>
    <xf numFmtId="3" fontId="2" fillId="30" borderId="38" xfId="0" applyNumberFormat="1" applyFont="1" applyFill="1" applyBorder="1"/>
    <xf numFmtId="3" fontId="2" fillId="30" borderId="48" xfId="0" applyNumberFormat="1" applyFont="1" applyFill="1" applyBorder="1"/>
    <xf numFmtId="164" fontId="2" fillId="30" borderId="50" xfId="0" applyNumberFormat="1" applyFont="1" applyFill="1" applyBorder="1"/>
    <xf numFmtId="3" fontId="2" fillId="30" borderId="51" xfId="0" applyNumberFormat="1" applyFont="1" applyFill="1" applyBorder="1"/>
    <xf numFmtId="3" fontId="24" fillId="30" borderId="47" xfId="0" applyNumberFormat="1" applyFont="1" applyFill="1" applyBorder="1" applyAlignment="1">
      <alignment horizontal="center"/>
    </xf>
    <xf numFmtId="0" fontId="24" fillId="30" borderId="37" xfId="0" applyFont="1" applyFill="1" applyBorder="1"/>
    <xf numFmtId="3" fontId="24" fillId="30" borderId="37" xfId="0" applyNumberFormat="1" applyFont="1" applyFill="1" applyBorder="1"/>
    <xf numFmtId="164" fontId="24" fillId="30" borderId="56" xfId="0" applyNumberFormat="1" applyFont="1" applyFill="1" applyBorder="1"/>
    <xf numFmtId="164" fontId="24" fillId="30" borderId="60" xfId="0" applyNumberFormat="1" applyFont="1" applyFill="1" applyBorder="1"/>
    <xf numFmtId="164" fontId="24" fillId="30" borderId="23" xfId="0" applyNumberFormat="1" applyFont="1" applyFill="1" applyBorder="1"/>
    <xf numFmtId="3" fontId="24" fillId="30" borderId="60" xfId="0" applyNumberFormat="1" applyFont="1" applyFill="1" applyBorder="1"/>
    <xf numFmtId="3" fontId="24" fillId="30" borderId="24" xfId="0" applyNumberFormat="1" applyFont="1" applyFill="1" applyBorder="1"/>
    <xf numFmtId="3" fontId="24" fillId="30" borderId="45" xfId="0" applyNumberFormat="1" applyFont="1" applyFill="1" applyBorder="1" applyAlignment="1">
      <alignment horizontal="center"/>
    </xf>
    <xf numFmtId="0" fontId="24" fillId="30" borderId="44" xfId="0" applyFont="1" applyFill="1" applyBorder="1"/>
    <xf numFmtId="3" fontId="24" fillId="30" borderId="44" xfId="0" applyNumberFormat="1" applyFont="1" applyFill="1" applyBorder="1"/>
    <xf numFmtId="164" fontId="24" fillId="30" borderId="61" xfId="0" applyNumberFormat="1" applyFont="1" applyFill="1" applyBorder="1"/>
    <xf numFmtId="164" fontId="24" fillId="30" borderId="48" xfId="0" applyNumberFormat="1" applyFont="1" applyFill="1" applyBorder="1"/>
    <xf numFmtId="164" fontId="24" fillId="30" borderId="25" xfId="0" applyNumberFormat="1" applyFont="1" applyFill="1" applyBorder="1"/>
    <xf numFmtId="3" fontId="24" fillId="30" borderId="48" xfId="0" applyNumberFormat="1" applyFont="1" applyFill="1" applyBorder="1"/>
    <xf numFmtId="3" fontId="24" fillId="30" borderId="26" xfId="0" applyNumberFormat="1" applyFont="1" applyFill="1" applyBorder="1"/>
    <xf numFmtId="164" fontId="2" fillId="30" borderId="61" xfId="0" applyNumberFormat="1" applyFont="1" applyFill="1" applyBorder="1"/>
    <xf numFmtId="0" fontId="24" fillId="30" borderId="44" xfId="0" applyFont="1" applyFill="1" applyBorder="1" applyAlignment="1">
      <alignment horizontal="left"/>
    </xf>
    <xf numFmtId="0" fontId="24" fillId="30" borderId="45" xfId="0" applyFont="1" applyFill="1" applyBorder="1" applyAlignment="1">
      <alignment horizontal="center"/>
    </xf>
    <xf numFmtId="0" fontId="24" fillId="30" borderId="49" xfId="0" applyFont="1" applyFill="1" applyBorder="1"/>
    <xf numFmtId="164" fontId="2" fillId="0" borderId="0" xfId="0" applyNumberFormat="1" applyFont="1"/>
    <xf numFmtId="3" fontId="25" fillId="30" borderId="37" xfId="0" applyNumberFormat="1" applyFont="1" applyFill="1" applyBorder="1"/>
    <xf numFmtId="14" fontId="47" fillId="26" borderId="18" xfId="0" quotePrefix="1" applyNumberFormat="1" applyFont="1" applyFill="1" applyBorder="1" applyAlignment="1">
      <alignment horizontal="center"/>
    </xf>
    <xf numFmtId="14" fontId="47" fillId="26" borderId="75" xfId="0" quotePrefix="1" applyNumberFormat="1" applyFont="1" applyFill="1" applyBorder="1" applyAlignment="1">
      <alignment horizontal="center"/>
    </xf>
    <xf numFmtId="0" fontId="22" fillId="26" borderId="15" xfId="0" applyFont="1" applyFill="1" applyBorder="1" applyAlignment="1">
      <alignment horizontal="center"/>
    </xf>
    <xf numFmtId="0" fontId="22" fillId="26" borderId="0" xfId="0" applyFont="1" applyFill="1" applyBorder="1" applyAlignment="1">
      <alignment horizontal="center"/>
    </xf>
    <xf numFmtId="0" fontId="22" fillId="26" borderId="16" xfId="0" applyFont="1" applyFill="1" applyBorder="1" applyAlignment="1">
      <alignment horizontal="center"/>
    </xf>
    <xf numFmtId="0" fontId="24" fillId="25" borderId="43" xfId="0" applyFont="1" applyFill="1" applyBorder="1" applyAlignment="1">
      <alignment horizontal="center"/>
    </xf>
    <xf numFmtId="0" fontId="24" fillId="25" borderId="36" xfId="0" applyFont="1" applyFill="1" applyBorder="1" applyAlignment="1">
      <alignment horizontal="center"/>
    </xf>
    <xf numFmtId="0" fontId="24" fillId="25" borderId="19" xfId="0" applyFont="1" applyFill="1" applyBorder="1" applyAlignment="1">
      <alignment horizontal="center"/>
    </xf>
    <xf numFmtId="0" fontId="24" fillId="25" borderId="59" xfId="0" applyFont="1" applyFill="1" applyBorder="1" applyAlignment="1">
      <alignment horizontal="center"/>
    </xf>
    <xf numFmtId="0" fontId="25" fillId="25" borderId="76" xfId="0" applyFont="1" applyFill="1" applyBorder="1" applyAlignment="1">
      <alignment horizontal="center" vertical="center"/>
    </xf>
    <xf numFmtId="0" fontId="25" fillId="25" borderId="59" xfId="0" applyFont="1" applyFill="1" applyBorder="1" applyAlignment="1">
      <alignment horizontal="center" vertical="center"/>
    </xf>
    <xf numFmtId="0" fontId="25" fillId="25" borderId="77" xfId="0" applyFont="1" applyFill="1" applyBorder="1" applyAlignment="1">
      <alignment horizontal="center" vertical="center"/>
    </xf>
    <xf numFmtId="0" fontId="25" fillId="25" borderId="52" xfId="0" applyFont="1" applyFill="1" applyBorder="1" applyAlignment="1">
      <alignment horizontal="center" vertical="center"/>
    </xf>
    <xf numFmtId="0" fontId="25" fillId="25" borderId="19" xfId="0" applyFont="1" applyFill="1" applyBorder="1" applyAlignment="1">
      <alignment horizontal="center" vertical="center"/>
    </xf>
    <xf numFmtId="0" fontId="25" fillId="25" borderId="71" xfId="0" applyFont="1" applyFill="1" applyBorder="1" applyAlignment="1">
      <alignment horizontal="center" vertical="center"/>
    </xf>
    <xf numFmtId="0" fontId="25" fillId="25" borderId="28" xfId="0" applyFont="1" applyFill="1" applyBorder="1" applyAlignment="1">
      <alignment horizontal="center" vertical="center"/>
    </xf>
    <xf numFmtId="0" fontId="50" fillId="0" borderId="0" xfId="0" quotePrefix="1" applyFont="1" applyAlignment="1">
      <alignment horizontal="center"/>
    </xf>
    <xf numFmtId="0" fontId="15" fillId="25" borderId="46" xfId="0" applyFont="1" applyFill="1" applyBorder="1" applyAlignment="1">
      <alignment horizontal="center"/>
    </xf>
    <xf numFmtId="0" fontId="15" fillId="25" borderId="11" xfId="0" applyFont="1" applyFill="1" applyBorder="1" applyAlignment="1">
      <alignment horizontal="center"/>
    </xf>
    <xf numFmtId="0" fontId="2" fillId="25" borderId="22" xfId="0" applyFont="1" applyFill="1" applyBorder="1" applyAlignment="1">
      <alignment horizontal="center" vertical="center"/>
    </xf>
    <xf numFmtId="0" fontId="2" fillId="25" borderId="52" xfId="0" applyFont="1" applyFill="1" applyBorder="1" applyAlignment="1">
      <alignment horizontal="center" vertical="center"/>
    </xf>
    <xf numFmtId="0" fontId="2" fillId="25" borderId="76" xfId="0" applyFont="1" applyFill="1" applyBorder="1" applyAlignment="1">
      <alignment horizontal="center" vertical="center"/>
    </xf>
    <xf numFmtId="0" fontId="2" fillId="25" borderId="59" xfId="0" applyFont="1" applyFill="1" applyBorder="1" applyAlignment="1">
      <alignment horizontal="center" vertical="center"/>
    </xf>
    <xf numFmtId="0" fontId="2" fillId="25" borderId="77" xfId="0" applyFont="1" applyFill="1" applyBorder="1" applyAlignment="1">
      <alignment horizontal="center" vertical="center"/>
    </xf>
    <xf numFmtId="0" fontId="24" fillId="25" borderId="71" xfId="0" applyFont="1" applyFill="1" applyBorder="1" applyAlignment="1">
      <alignment horizontal="center"/>
    </xf>
    <xf numFmtId="0" fontId="24" fillId="25" borderId="0" xfId="0" applyFont="1" applyFill="1" applyBorder="1" applyAlignment="1">
      <alignment horizontal="center"/>
    </xf>
    <xf numFmtId="0" fontId="24" fillId="25" borderId="52" xfId="0" applyFont="1" applyFill="1" applyBorder="1" applyAlignment="1">
      <alignment horizontal="center"/>
    </xf>
    <xf numFmtId="0" fontId="52" fillId="27" borderId="10" xfId="0" applyFont="1" applyFill="1" applyBorder="1" applyAlignment="1">
      <alignment horizontal="center"/>
    </xf>
    <xf numFmtId="0" fontId="52" fillId="27" borderId="11" xfId="0" applyFont="1" applyFill="1" applyBorder="1" applyAlignment="1">
      <alignment horizontal="center"/>
    </xf>
    <xf numFmtId="0" fontId="50" fillId="30" borderId="0" xfId="0" quotePrefix="1" applyFont="1" applyFill="1" applyAlignment="1">
      <alignment horizontal="center"/>
    </xf>
    <xf numFmtId="0" fontId="9" fillId="0" borderId="0" xfId="0" applyFont="1" applyBorder="1"/>
    <xf numFmtId="0" fontId="0" fillId="0" borderId="71" xfId="0" applyBorder="1"/>
    <xf numFmtId="0" fontId="11" fillId="0" borderId="71" xfId="0" applyFont="1" applyBorder="1" applyAlignment="1"/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colors>
    <mruColors>
      <color rgb="FF3366FF"/>
      <color rgb="FF00FF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view3D>
      <c:perspective val="0"/>
    </c:view3D>
    <c:plotArea>
      <c:layout>
        <c:manualLayout>
          <c:layoutTarget val="inner"/>
          <c:xMode val="edge"/>
          <c:yMode val="edge"/>
          <c:x val="0.19616227076093101"/>
          <c:y val="0.25628645816863255"/>
          <c:w val="0.63037804098017225"/>
          <c:h val="0.4413589265197273"/>
        </c:manualLayout>
      </c:layout>
      <c:pie3DChart>
        <c:varyColors val="1"/>
        <c:ser>
          <c:idx val="0"/>
          <c:order val="0"/>
          <c:tx>
            <c:strRef>
              <c:f>'Caso-principal'!$F$208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4324720603954361E-2"/>
                  <c:y val="2.9929065558255051E-2"/>
                </c:manualLayout>
              </c:layout>
              <c:dLblPos val="bestFit"/>
              <c:showVal val="1"/>
              <c:showCatName val="1"/>
              <c:showPercent val="1"/>
            </c:dLbl>
            <c:dLbl>
              <c:idx val="1"/>
              <c:layout>
                <c:manualLayout>
                  <c:x val="-1.5879313109097966E-2"/>
                  <c:y val="-0.1068801529920284"/>
                </c:manualLayout>
              </c:layout>
              <c:dLblPos val="bestFit"/>
              <c:showVal val="1"/>
              <c:showCatName val="1"/>
              <c:showPercent val="1"/>
            </c:dLbl>
            <c:dLbl>
              <c:idx val="2"/>
              <c:layout>
                <c:manualLayout>
                  <c:x val="6.8269263763977045E-2"/>
                  <c:y val="-1.3929690015513883E-2"/>
                </c:manualLayout>
              </c:layout>
              <c:dLblPos val="bestFit"/>
              <c:showVal val="1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showCatName val="1"/>
            <c:showPercent val="1"/>
            <c:showLeaderLines val="1"/>
          </c:dLbls>
          <c:cat>
            <c:strRef>
              <c:f>'Caso-principal'!$D$209:$D$211</c:f>
              <c:strCache>
                <c:ptCount val="3"/>
                <c:pt idx="0">
                  <c:v>Cocaína</c:v>
                </c:pt>
                <c:pt idx="1">
                  <c:v>Mariguana</c:v>
                </c:pt>
                <c:pt idx="2">
                  <c:v>Heroína</c:v>
                </c:pt>
              </c:strCache>
            </c:strRef>
          </c:cat>
          <c:val>
            <c:numRef>
              <c:f>'Caso-principal'!$F$209:$F$211</c:f>
              <c:numCache>
                <c:formatCode>#,##0.0</c:formatCode>
                <c:ptCount val="3"/>
                <c:pt idx="0">
                  <c:v>14880.6</c:v>
                </c:pt>
                <c:pt idx="1">
                  <c:v>3835.7</c:v>
                </c:pt>
                <c:pt idx="2">
                  <c:v>16.100000000000001</c:v>
                </c:pt>
              </c:numCache>
            </c:numRef>
          </c:val>
        </c:ser>
        <c:dLbls/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1502350861829862"/>
          <c:y val="7.5697211155378988E-2"/>
          <c:w val="0.84037751333606892"/>
          <c:h val="0.62549800796812816"/>
        </c:manualLayout>
      </c:layout>
      <c:barChart>
        <c:barDir val="col"/>
        <c:grouping val="clustered"/>
        <c:ser>
          <c:idx val="0"/>
          <c:order val="0"/>
          <c:tx>
            <c:strRef>
              <c:f>'Datos-mes'!$I$6</c:f>
              <c:strCache>
                <c:ptCount val="1"/>
                <c:pt idx="0">
                  <c:v>controladas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7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/>
              <c:dLblPos val="outEnd"/>
              <c:showVal val="1"/>
            </c:dLbl>
            <c:dLbl>
              <c:idx val="6"/>
              <c:layout/>
              <c:dLblPos val="outEnd"/>
              <c:showVal val="1"/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 rot="0" vert="horz"/>
                <a:lstStyle/>
                <a:p>
                  <a:pPr algn="ctr"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</c:dLbl>
            <c:spPr>
              <a:noFill/>
              <a:ln w="25400">
                <a:noFill/>
              </a:ln>
            </c:spPr>
            <c:txPr>
              <a:bodyPr rot="-27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'Datos-mes'!$A$8:$A$19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'Datos-mes'!$I$8:$I$19</c:f>
              <c:numCache>
                <c:formatCode>#,##0.0</c:formatCode>
                <c:ptCount val="12"/>
                <c:pt idx="0">
                  <c:v>77.2</c:v>
                </c:pt>
                <c:pt idx="1">
                  <c:v>48.7</c:v>
                </c:pt>
                <c:pt idx="2">
                  <c:v>56.7</c:v>
                </c:pt>
                <c:pt idx="3">
                  <c:v>75.2</c:v>
                </c:pt>
                <c:pt idx="4">
                  <c:v>142.5</c:v>
                </c:pt>
                <c:pt idx="5">
                  <c:v>17</c:v>
                </c:pt>
                <c:pt idx="6">
                  <c:v>25.3</c:v>
                </c:pt>
                <c:pt idx="7">
                  <c:v>219.7</c:v>
                </c:pt>
                <c:pt idx="8">
                  <c:v>12.5</c:v>
                </c:pt>
                <c:pt idx="9">
                  <c:v>15.8</c:v>
                </c:pt>
                <c:pt idx="10">
                  <c:v>25.7</c:v>
                </c:pt>
                <c:pt idx="11">
                  <c:v>15.1</c:v>
                </c:pt>
              </c:numCache>
            </c:numRef>
          </c:val>
        </c:ser>
        <c:dLbls/>
        <c:gapWidth val="100"/>
        <c:axId val="112740224"/>
        <c:axId val="112758784"/>
      </c:barChart>
      <c:catAx>
        <c:axId val="112740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Meses</a:t>
                </a:r>
              </a:p>
            </c:rich>
          </c:tx>
          <c:layout>
            <c:manualLayout>
              <c:xMode val="edge"/>
              <c:yMode val="edge"/>
              <c:x val="0.51818170615996939"/>
              <c:y val="0.900398406374507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758784"/>
        <c:crosses val="autoZero"/>
        <c:auto val="1"/>
        <c:lblAlgn val="ctr"/>
        <c:lblOffset val="100"/>
        <c:tickLblSkip val="1"/>
        <c:tickMarkSkip val="1"/>
      </c:catAx>
      <c:valAx>
        <c:axId val="112758784"/>
        <c:scaling>
          <c:orientation val="minMax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Unidades</a:t>
                </a:r>
              </a:p>
            </c:rich>
          </c:tx>
          <c:layout>
            <c:manualLayout>
              <c:xMode val="edge"/>
              <c:yMode val="edge"/>
              <c:x val="1.1363720380023003E-2"/>
              <c:y val="0.28685258964143612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740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33" r="0.75000000000000333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1502350861829862"/>
          <c:y val="7.5697211155378988E-2"/>
          <c:w val="0.84037751333606892"/>
          <c:h val="0.6201859229747676"/>
        </c:manualLayout>
      </c:layout>
      <c:barChart>
        <c:barDir val="col"/>
        <c:grouping val="clustered"/>
        <c:ser>
          <c:idx val="0"/>
          <c:order val="0"/>
          <c:tx>
            <c:strRef>
              <c:f>'Datos-mes'!$D$58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</c:dLbl>
            <c:spPr>
              <a:noFill/>
              <a:ln w="25400">
                <a:noFill/>
              </a:ln>
            </c:spPr>
            <c:txPr>
              <a:bodyPr rot="-27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'Datos-mes'!$A$59:$A$70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'Datos-mes'!$D$59:$D$70</c:f>
              <c:numCache>
                <c:formatCode>#,##0</c:formatCode>
                <c:ptCount val="12"/>
                <c:pt idx="0">
                  <c:v>1881</c:v>
                </c:pt>
                <c:pt idx="1">
                  <c:v>1643</c:v>
                </c:pt>
                <c:pt idx="2">
                  <c:v>2082</c:v>
                </c:pt>
                <c:pt idx="3">
                  <c:v>1663</c:v>
                </c:pt>
                <c:pt idx="4">
                  <c:v>1900</c:v>
                </c:pt>
                <c:pt idx="5">
                  <c:v>1755</c:v>
                </c:pt>
                <c:pt idx="6">
                  <c:v>1714</c:v>
                </c:pt>
                <c:pt idx="7">
                  <c:v>1610</c:v>
                </c:pt>
                <c:pt idx="8">
                  <c:v>1494</c:v>
                </c:pt>
                <c:pt idx="9">
                  <c:v>1668</c:v>
                </c:pt>
                <c:pt idx="10">
                  <c:v>1477</c:v>
                </c:pt>
                <c:pt idx="11">
                  <c:v>1131</c:v>
                </c:pt>
              </c:numCache>
            </c:numRef>
          </c:val>
        </c:ser>
        <c:dLbls/>
        <c:gapWidth val="100"/>
        <c:axId val="112857472"/>
        <c:axId val="112859392"/>
      </c:barChart>
      <c:catAx>
        <c:axId val="1128574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Meses</a:t>
                </a:r>
              </a:p>
            </c:rich>
          </c:tx>
          <c:layout>
            <c:manualLayout>
              <c:xMode val="edge"/>
              <c:yMode val="edge"/>
              <c:x val="0.51818170615996939"/>
              <c:y val="0.8949595842352374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859392"/>
        <c:crosses val="autoZero"/>
        <c:auto val="1"/>
        <c:lblAlgn val="ctr"/>
        <c:lblOffset val="100"/>
        <c:tickLblSkip val="1"/>
        <c:tickMarkSkip val="1"/>
      </c:catAx>
      <c:valAx>
        <c:axId val="112859392"/>
        <c:scaling>
          <c:orientation val="minMax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Unidades</a:t>
                </a:r>
              </a:p>
            </c:rich>
          </c:tx>
          <c:layout>
            <c:manualLayout>
              <c:xMode val="edge"/>
              <c:yMode val="edge"/>
              <c:x val="1.1363720380023003E-2"/>
              <c:y val="0.28151289853708689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85747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33" r="0.75000000000000333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12491539972597765"/>
          <c:y val="7.5697211155378558E-2"/>
          <c:w val="0.86150432233055163"/>
          <c:h val="0.62151394422310768"/>
        </c:manualLayout>
      </c:layout>
      <c:barChart>
        <c:barDir val="col"/>
        <c:grouping val="clustered"/>
        <c:ser>
          <c:idx val="0"/>
          <c:order val="0"/>
          <c:tx>
            <c:strRef>
              <c:f>'Datos-mes'!$H$6</c:f>
              <c:strCache>
                <c:ptCount val="1"/>
                <c:pt idx="0">
                  <c:v>Extasis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1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6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 rot="-27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'Datos-mes'!$A$8:$A$19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'Datos-mes'!$H$8:$H$19</c:f>
              <c:numCache>
                <c:formatCode>#,##0</c:formatCode>
                <c:ptCount val="12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809</c:v>
                </c:pt>
                <c:pt idx="4">
                  <c:v>1</c:v>
                </c:pt>
                <c:pt idx="5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23</c:v>
                </c:pt>
                <c:pt idx="9">
                  <c:v>228</c:v>
                </c:pt>
                <c:pt idx="10">
                  <c:v>5</c:v>
                </c:pt>
                <c:pt idx="11">
                  <c:v>1421</c:v>
                </c:pt>
              </c:numCache>
            </c:numRef>
          </c:val>
        </c:ser>
        <c:dLbls/>
        <c:gapWidth val="100"/>
        <c:axId val="112900736"/>
        <c:axId val="112788224"/>
      </c:barChart>
      <c:catAx>
        <c:axId val="1129007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Meses</a:t>
                </a:r>
              </a:p>
            </c:rich>
          </c:tx>
          <c:layout>
            <c:manualLayout>
              <c:xMode val="edge"/>
              <c:yMode val="edge"/>
              <c:x val="0.51818170615996939"/>
              <c:y val="0.900398406374507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788224"/>
        <c:crosses val="autoZero"/>
        <c:auto val="1"/>
        <c:lblAlgn val="ctr"/>
        <c:lblOffset val="100"/>
        <c:tickLblSkip val="1"/>
        <c:tickMarkSkip val="1"/>
      </c:catAx>
      <c:valAx>
        <c:axId val="112788224"/>
        <c:scaling>
          <c:orientation val="minMax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Gramos</a:t>
                </a:r>
              </a:p>
            </c:rich>
          </c:tx>
          <c:layout>
            <c:manualLayout>
              <c:xMode val="edge"/>
              <c:yMode val="edge"/>
              <c:x val="1.1363720380023003E-2"/>
              <c:y val="0.28685258964143612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900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33" r="0.75000000000000333" t="1" header="0" footer="0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10093919852919248"/>
          <c:y val="7.5697211155378988E-2"/>
          <c:w val="0.8896734009898607"/>
          <c:h val="0.61487383798140838"/>
        </c:manualLayout>
      </c:layout>
      <c:barChart>
        <c:barDir val="col"/>
        <c:grouping val="clustered"/>
        <c:ser>
          <c:idx val="0"/>
          <c:order val="0"/>
          <c:tx>
            <c:strRef>
              <c:f>'Datos-mes'!$D$77:$E$77</c:f>
              <c:strCache>
                <c:ptCount val="1"/>
                <c:pt idx="0">
                  <c:v> Extranjeros deportados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5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dLblPos val="outEnd"/>
              <c:showVal val="1"/>
            </c:dLbl>
            <c:dLbl>
              <c:idx val="2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4"/>
              <c:layout/>
              <c:dLblPos val="outEnd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 rot="0" vert="horz"/>
                <a:lstStyle/>
                <a:p>
                  <a:pPr algn="ctr"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</c:dLbl>
            <c:spPr>
              <a:noFill/>
              <a:ln w="25400">
                <a:noFill/>
              </a:ln>
            </c:spPr>
            <c:txPr>
              <a:bodyPr rot="-27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'Datos-mes'!$A$79:$A$90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'Datos-mes'!$D$79:$D$90</c:f>
              <c:numCache>
                <c:formatCode>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dLbls/>
        <c:gapWidth val="100"/>
        <c:axId val="112829952"/>
        <c:axId val="112831872"/>
      </c:barChart>
      <c:catAx>
        <c:axId val="1128299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Meses</a:t>
                </a:r>
              </a:p>
            </c:rich>
          </c:tx>
          <c:layout>
            <c:manualLayout>
              <c:xMode val="edge"/>
              <c:yMode val="edge"/>
              <c:x val="0.51818170615996939"/>
              <c:y val="0.8949595842352374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831872"/>
        <c:crosses val="autoZero"/>
        <c:auto val="1"/>
        <c:lblAlgn val="ctr"/>
        <c:lblOffset val="100"/>
        <c:tickLblSkip val="1"/>
        <c:tickMarkSkip val="1"/>
      </c:catAx>
      <c:valAx>
        <c:axId val="112831872"/>
        <c:scaling>
          <c:orientation val="minMax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Unidades</a:t>
                </a:r>
              </a:p>
            </c:rich>
          </c:tx>
          <c:layout>
            <c:manualLayout>
              <c:xMode val="edge"/>
              <c:yMode val="edge"/>
              <c:x val="1.1363720380023003E-2"/>
              <c:y val="0.28151289853708689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8299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33" r="0.75000000000000333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10093919852919248"/>
          <c:y val="7.9832096556789994E-2"/>
          <c:w val="0.8896734009898607"/>
          <c:h val="0.58823661748163836"/>
        </c:manualLayout>
      </c:layout>
      <c:barChart>
        <c:barDir val="col"/>
        <c:grouping val="clustered"/>
        <c:ser>
          <c:idx val="0"/>
          <c:order val="0"/>
          <c:tx>
            <c:strRef>
              <c:f>'Datos-mes'!$F$77:$G$77</c:f>
              <c:strCache>
                <c:ptCount val="1"/>
                <c:pt idx="0">
                  <c:v>Dominicanos extraditados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</c:dLbl>
            <c:spPr>
              <a:noFill/>
              <a:ln w="25400">
                <a:noFill/>
              </a:ln>
            </c:spPr>
            <c:txPr>
              <a:bodyPr rot="-27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'Datos-mes'!$A$79:$A$90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'Datos-mes'!$F$79:$F$90</c:f>
              <c:numCache>
                <c:formatCode>0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7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dLbls/>
        <c:gapWidth val="100"/>
        <c:axId val="113008640"/>
        <c:axId val="113010560"/>
      </c:barChart>
      <c:catAx>
        <c:axId val="1130086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Meses</a:t>
                </a:r>
              </a:p>
            </c:rich>
          </c:tx>
          <c:layout>
            <c:manualLayout>
              <c:xMode val="edge"/>
              <c:yMode val="edge"/>
              <c:x val="0.51818170615996939"/>
              <c:y val="0.8949597476786006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3010560"/>
        <c:crosses val="autoZero"/>
        <c:auto val="1"/>
        <c:lblAlgn val="ctr"/>
        <c:lblOffset val="100"/>
        <c:tickLblSkip val="1"/>
        <c:tickMarkSkip val="1"/>
      </c:catAx>
      <c:valAx>
        <c:axId val="113010560"/>
        <c:scaling>
          <c:orientation val="minMax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Unidades</a:t>
                </a:r>
              </a:p>
            </c:rich>
          </c:tx>
          <c:layout>
            <c:manualLayout>
              <c:xMode val="edge"/>
              <c:yMode val="edge"/>
              <c:x val="1.1363720380023003E-2"/>
              <c:y val="0.28151304616334721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30086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33" r="0.75000000000000333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1502350861829862"/>
          <c:y val="7.5697211155378988E-2"/>
          <c:w val="0.84037751333606892"/>
          <c:h val="0.62682602921646768"/>
        </c:manualLayout>
      </c:layout>
      <c:barChart>
        <c:barDir val="col"/>
        <c:grouping val="clustered"/>
        <c:ser>
          <c:idx val="0"/>
          <c:order val="0"/>
          <c:tx>
            <c:strRef>
              <c:f>'Datos-mes'!$E$6</c:f>
              <c:strCache>
                <c:ptCount val="1"/>
                <c:pt idx="0">
                  <c:v>Mariguana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/>
              <c:dLblPos val="outEnd"/>
              <c:showVal val="1"/>
            </c:dLbl>
            <c:dLbl>
              <c:idx val="5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9"/>
              <c:layout/>
              <c:dLblPos val="outEnd"/>
              <c:showVal val="1"/>
            </c:dLbl>
            <c:dLbl>
              <c:idx val="10"/>
              <c:layout/>
              <c:spPr>
                <a:noFill/>
                <a:ln w="25400">
                  <a:noFill/>
                </a:ln>
              </c:spPr>
              <c:txPr>
                <a:bodyPr rot="-2700000"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 rot="-27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'Datos-mes'!$A$8:$A$19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'Datos-mes'!$E$8:$E$19</c:f>
              <c:numCache>
                <c:formatCode>#,##0.0</c:formatCode>
                <c:ptCount val="12"/>
                <c:pt idx="0">
                  <c:v>393.9</c:v>
                </c:pt>
                <c:pt idx="1">
                  <c:v>298.39999999999998</c:v>
                </c:pt>
                <c:pt idx="2">
                  <c:v>360.5</c:v>
                </c:pt>
                <c:pt idx="3">
                  <c:v>178.2</c:v>
                </c:pt>
                <c:pt idx="4">
                  <c:v>276.7</c:v>
                </c:pt>
                <c:pt idx="5">
                  <c:v>678.5</c:v>
                </c:pt>
                <c:pt idx="6">
                  <c:v>517.29999999999995</c:v>
                </c:pt>
                <c:pt idx="7">
                  <c:v>264.39999999999998</c:v>
                </c:pt>
                <c:pt idx="8">
                  <c:v>555.70000000000005</c:v>
                </c:pt>
                <c:pt idx="9">
                  <c:v>516</c:v>
                </c:pt>
                <c:pt idx="10">
                  <c:v>704.6</c:v>
                </c:pt>
                <c:pt idx="11">
                  <c:v>277.60000000000002</c:v>
                </c:pt>
              </c:numCache>
            </c:numRef>
          </c:val>
        </c:ser>
        <c:dLbls/>
        <c:gapWidth val="100"/>
        <c:axId val="103632896"/>
        <c:axId val="103634816"/>
      </c:barChart>
      <c:catAx>
        <c:axId val="1036328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Meses</a:t>
                </a:r>
              </a:p>
            </c:rich>
          </c:tx>
          <c:layout>
            <c:manualLayout>
              <c:xMode val="edge"/>
              <c:yMode val="edge"/>
              <c:x val="0.5295454265399967"/>
              <c:y val="0.900398406374507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3634816"/>
        <c:crosses val="autoZero"/>
        <c:auto val="1"/>
        <c:lblAlgn val="ctr"/>
        <c:lblOffset val="100"/>
        <c:tickLblSkip val="1"/>
        <c:tickMarkSkip val="1"/>
      </c:catAx>
      <c:valAx>
        <c:axId val="103634816"/>
        <c:scaling>
          <c:orientation val="minMax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Kilos</a:t>
                </a:r>
              </a:p>
            </c:rich>
          </c:tx>
          <c:layout>
            <c:manualLayout>
              <c:xMode val="edge"/>
              <c:yMode val="edge"/>
              <c:x val="1.1363720380023003E-2"/>
              <c:y val="0.33466135458167334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3632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33" r="0.75000000000000333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11502373785884742"/>
          <c:y val="7.5697211155378988E-2"/>
          <c:w val="0.87558886166020589"/>
          <c:h val="0.61487383798140838"/>
        </c:manualLayout>
      </c:layout>
      <c:barChart>
        <c:barDir val="col"/>
        <c:grouping val="clustered"/>
        <c:ser>
          <c:idx val="0"/>
          <c:order val="0"/>
          <c:tx>
            <c:strRef>
              <c:f>'Datos-mes'!$B$77:$C$77</c:f>
              <c:strCache>
                <c:ptCount val="1"/>
                <c:pt idx="0">
                  <c:v>Dominicanos deportados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5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dLblPos val="outEnd"/>
              <c:showVal val="1"/>
            </c:dLbl>
            <c:dLbl>
              <c:idx val="2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4"/>
              <c:layout/>
              <c:dLblPos val="outEnd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 rot="0" vert="horz"/>
                <a:lstStyle/>
                <a:p>
                  <a:pPr algn="ctr"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</c:dLbl>
            <c:spPr>
              <a:noFill/>
              <a:ln w="25400">
                <a:noFill/>
              </a:ln>
            </c:spPr>
            <c:txPr>
              <a:bodyPr rot="-27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'Datos-mes'!$A$79:$A$90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'Datos-mes'!$B$79:$B$90</c:f>
              <c:numCache>
                <c:formatCode>0</c:formatCode>
                <c:ptCount val="12"/>
                <c:pt idx="0">
                  <c:v>60</c:v>
                </c:pt>
                <c:pt idx="1">
                  <c:v>73</c:v>
                </c:pt>
                <c:pt idx="2">
                  <c:v>68</c:v>
                </c:pt>
                <c:pt idx="3">
                  <c:v>72</c:v>
                </c:pt>
                <c:pt idx="4">
                  <c:v>69</c:v>
                </c:pt>
                <c:pt idx="5">
                  <c:v>87</c:v>
                </c:pt>
                <c:pt idx="6">
                  <c:v>62</c:v>
                </c:pt>
                <c:pt idx="7">
                  <c:v>60</c:v>
                </c:pt>
                <c:pt idx="8">
                  <c:v>33</c:v>
                </c:pt>
                <c:pt idx="9">
                  <c:v>60</c:v>
                </c:pt>
                <c:pt idx="10">
                  <c:v>79</c:v>
                </c:pt>
                <c:pt idx="11">
                  <c:v>54</c:v>
                </c:pt>
              </c:numCache>
            </c:numRef>
          </c:val>
        </c:ser>
        <c:dLbls/>
        <c:gapWidth val="100"/>
        <c:axId val="103668352"/>
        <c:axId val="112403200"/>
      </c:barChart>
      <c:catAx>
        <c:axId val="1036683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Meses</a:t>
                </a:r>
              </a:p>
            </c:rich>
          </c:tx>
          <c:layout>
            <c:manualLayout>
              <c:xMode val="edge"/>
              <c:yMode val="edge"/>
              <c:x val="0.51818170615996939"/>
              <c:y val="0.8949595842352374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403200"/>
        <c:crosses val="autoZero"/>
        <c:auto val="1"/>
        <c:lblAlgn val="ctr"/>
        <c:lblOffset val="100"/>
        <c:tickLblSkip val="1"/>
        <c:tickMarkSkip val="1"/>
      </c:catAx>
      <c:valAx>
        <c:axId val="112403200"/>
        <c:scaling>
          <c:orientation val="minMax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Unidades</a:t>
                </a:r>
              </a:p>
            </c:rich>
          </c:tx>
          <c:layout>
            <c:manualLayout>
              <c:xMode val="edge"/>
              <c:yMode val="edge"/>
              <c:x val="1.1363720380023003E-2"/>
              <c:y val="0.28151289853708689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36683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33" r="0.75000000000000333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11502373785884742"/>
          <c:y val="7.5697211155378988E-2"/>
          <c:w val="0.87558886166020589"/>
          <c:h val="0.61445807321893564"/>
        </c:manualLayout>
      </c:layout>
      <c:barChart>
        <c:barDir val="col"/>
        <c:grouping val="clustered"/>
        <c:ser>
          <c:idx val="0"/>
          <c:order val="0"/>
          <c:tx>
            <c:strRef>
              <c:f>'Datos-mes'!$F$5:$F$6</c:f>
              <c:strCache>
                <c:ptCount val="1"/>
                <c:pt idx="0">
                  <c:v>Mariguana plantas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8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3"/>
              <c:layout/>
              <c:dLblPos val="outEnd"/>
              <c:showVal val="1"/>
            </c:dLbl>
            <c:dLbl>
              <c:idx val="4"/>
              <c:layout/>
              <c:dLblPos val="outEnd"/>
              <c:showVal val="1"/>
            </c:dLbl>
            <c:dLbl>
              <c:idx val="6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 rot="-27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'Datos-mes'!$A$8:$A$19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'Datos-mes'!$F$8:$F$19</c:f>
              <c:numCache>
                <c:formatCode>#,##0</c:formatCode>
                <c:ptCount val="12"/>
                <c:pt idx="0">
                  <c:v>13</c:v>
                </c:pt>
                <c:pt idx="1">
                  <c:v>18</c:v>
                </c:pt>
                <c:pt idx="2">
                  <c:v>1</c:v>
                </c:pt>
                <c:pt idx="3">
                  <c:v>8</c:v>
                </c:pt>
                <c:pt idx="4">
                  <c:v>26</c:v>
                </c:pt>
                <c:pt idx="5">
                  <c:v>35</c:v>
                </c:pt>
                <c:pt idx="6">
                  <c:v>71</c:v>
                </c:pt>
                <c:pt idx="7">
                  <c:v>163</c:v>
                </c:pt>
                <c:pt idx="8">
                  <c:v>258</c:v>
                </c:pt>
                <c:pt idx="9">
                  <c:v>0</c:v>
                </c:pt>
                <c:pt idx="10">
                  <c:v>12</c:v>
                </c:pt>
                <c:pt idx="11">
                  <c:v>28</c:v>
                </c:pt>
              </c:numCache>
            </c:numRef>
          </c:val>
        </c:ser>
        <c:dLbls/>
        <c:gapWidth val="100"/>
        <c:axId val="112428160"/>
        <c:axId val="112430080"/>
      </c:barChart>
      <c:catAx>
        <c:axId val="1124281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Meses</a:t>
                </a:r>
              </a:p>
            </c:rich>
          </c:tx>
          <c:layout>
            <c:manualLayout>
              <c:xMode val="edge"/>
              <c:yMode val="edge"/>
              <c:x val="0.51818170615996939"/>
              <c:y val="0.900398406374507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430080"/>
        <c:crosses val="autoZero"/>
        <c:auto val="1"/>
        <c:lblAlgn val="ctr"/>
        <c:lblOffset val="100"/>
        <c:tickLblSkip val="1"/>
        <c:tickMarkSkip val="1"/>
      </c:catAx>
      <c:valAx>
        <c:axId val="112430080"/>
        <c:scaling>
          <c:orientation val="minMax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Unidades</a:t>
                </a:r>
              </a:p>
            </c:rich>
          </c:tx>
          <c:layout>
            <c:manualLayout>
              <c:xMode val="edge"/>
              <c:yMode val="edge"/>
              <c:x val="1.1363720380023003E-2"/>
              <c:y val="0.28685258964143612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4281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33" r="0.75000000000000333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14830106142392591"/>
          <c:y val="7.5697211155378988E-2"/>
          <c:w val="0.84231152709684876"/>
          <c:h val="0.62815405046480854"/>
        </c:manualLayout>
      </c:layout>
      <c:barChart>
        <c:barDir val="col"/>
        <c:grouping val="clustered"/>
        <c:ser>
          <c:idx val="0"/>
          <c:order val="0"/>
          <c:tx>
            <c:strRef>
              <c:f>'Datos-mes'!$B$6</c:f>
              <c:strCache>
                <c:ptCount val="1"/>
                <c:pt idx="0">
                  <c:v>Cocaína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1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-2700000"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</c:dLbl>
            <c:dLbl>
              <c:idx val="2"/>
              <c:layout>
                <c:manualLayout>
                  <c:x val="-6.3933783115719834E-3"/>
                  <c:y val="-5.7286863046502514E-3"/>
                </c:manualLayout>
              </c:layout>
              <c:dLblPos val="outEnd"/>
              <c:showVal val="1"/>
            </c:dLbl>
            <c:dLbl>
              <c:idx val="7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1"/>
              <c:layout>
                <c:manualLayout>
                  <c:x val="-6.7340067340067363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vert="horz"/>
                <a:lstStyle/>
                <a:p>
                  <a:pPr algn="ctr"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 rot="-27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'Datos-mes'!$A$8:$A$19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'Datos-mes'!$B$8:$B$19</c:f>
              <c:numCache>
                <c:formatCode>#,##0.0</c:formatCode>
                <c:ptCount val="12"/>
                <c:pt idx="0">
                  <c:v>1969.7</c:v>
                </c:pt>
                <c:pt idx="1">
                  <c:v>315.2</c:v>
                </c:pt>
                <c:pt idx="2">
                  <c:v>78.400000000000006</c:v>
                </c:pt>
                <c:pt idx="3">
                  <c:v>809</c:v>
                </c:pt>
                <c:pt idx="4">
                  <c:v>1198.7</c:v>
                </c:pt>
                <c:pt idx="5">
                  <c:v>1926.1</c:v>
                </c:pt>
                <c:pt idx="6">
                  <c:v>1857.5</c:v>
                </c:pt>
                <c:pt idx="7">
                  <c:v>1200.5999999999999</c:v>
                </c:pt>
                <c:pt idx="8">
                  <c:v>512.79999999999995</c:v>
                </c:pt>
                <c:pt idx="9">
                  <c:v>497.8</c:v>
                </c:pt>
                <c:pt idx="10">
                  <c:v>814.5</c:v>
                </c:pt>
                <c:pt idx="11">
                  <c:v>4542.1000000000004</c:v>
                </c:pt>
              </c:numCache>
            </c:numRef>
          </c:val>
        </c:ser>
        <c:dLbls/>
        <c:gapWidth val="100"/>
        <c:axId val="112566656"/>
        <c:axId val="112568576"/>
      </c:barChart>
      <c:catAx>
        <c:axId val="112566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Meses</a:t>
                </a:r>
              </a:p>
            </c:rich>
          </c:tx>
          <c:layout>
            <c:manualLayout>
              <c:xMode val="edge"/>
              <c:yMode val="edge"/>
              <c:x val="0.5295454265399967"/>
              <c:y val="0.900398406374507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568576"/>
        <c:crosses val="autoZero"/>
        <c:auto val="1"/>
        <c:lblAlgn val="ctr"/>
        <c:lblOffset val="100"/>
        <c:tickLblSkip val="1"/>
        <c:tickMarkSkip val="1"/>
      </c:catAx>
      <c:valAx>
        <c:axId val="112568576"/>
        <c:scaling>
          <c:orientation val="minMax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Kilos</a:t>
                </a:r>
              </a:p>
            </c:rich>
          </c:tx>
          <c:layout>
            <c:manualLayout>
              <c:xMode val="edge"/>
              <c:yMode val="edge"/>
              <c:x val="1.1363720380023003E-2"/>
              <c:y val="0.33466135458167334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566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33" r="0.75000000000000333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15399990095577692"/>
          <c:y val="7.5697211155378988E-2"/>
          <c:w val="0.83661268756499774"/>
          <c:h val="0.60914556995116642"/>
        </c:manualLayout>
      </c:layout>
      <c:barChart>
        <c:barDir val="col"/>
        <c:grouping val="clustered"/>
        <c:ser>
          <c:idx val="0"/>
          <c:order val="0"/>
          <c:tx>
            <c:strRef>
              <c:f>'Datos-mes'!$D$6</c:f>
              <c:strCache>
                <c:ptCount val="1"/>
                <c:pt idx="0">
                  <c:v>Heroína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1.7989731762857536E-2"/>
                  <c:y val="-2.6220786146751513E-2"/>
                </c:manualLayout>
              </c:layout>
              <c:dLblPos val="outEnd"/>
              <c:showVal val="1"/>
            </c:dLbl>
            <c:dLbl>
              <c:idx val="3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6"/>
              <c:layout/>
              <c:tx>
                <c:rich>
                  <a:bodyPr rot="-2700000"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b="1"/>
                      <a:t>24.6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</c:dLbl>
            <c:dLbl>
              <c:idx val="8"/>
              <c:layout>
                <c:manualLayout>
                  <c:x val="1.36553921325872E-2"/>
                  <c:y val="-1.9926592841233563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 rot="-27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'Datos-mes'!$A$8:$A$19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'Datos-mes'!$D$8:$D$19</c:f>
              <c:numCache>
                <c:formatCode>#,##0.0</c:formatCode>
                <c:ptCount val="12"/>
                <c:pt idx="0">
                  <c:v>2142.1999999999998</c:v>
                </c:pt>
                <c:pt idx="1">
                  <c:v>2201.5</c:v>
                </c:pt>
                <c:pt idx="2">
                  <c:v>3740.3</c:v>
                </c:pt>
                <c:pt idx="3">
                  <c:v>13330.3</c:v>
                </c:pt>
                <c:pt idx="4">
                  <c:v>572</c:v>
                </c:pt>
                <c:pt idx="5">
                  <c:v>966.4</c:v>
                </c:pt>
                <c:pt idx="6">
                  <c:v>310</c:v>
                </c:pt>
                <c:pt idx="7">
                  <c:v>646.70000000000005</c:v>
                </c:pt>
                <c:pt idx="8">
                  <c:v>1875.7</c:v>
                </c:pt>
                <c:pt idx="9">
                  <c:v>1093.4000000000001</c:v>
                </c:pt>
                <c:pt idx="10">
                  <c:v>1560</c:v>
                </c:pt>
                <c:pt idx="11">
                  <c:v>36.799999999999997</c:v>
                </c:pt>
              </c:numCache>
            </c:numRef>
          </c:val>
        </c:ser>
        <c:dLbls/>
        <c:gapWidth val="100"/>
        <c:axId val="112598400"/>
        <c:axId val="112625152"/>
      </c:barChart>
      <c:catAx>
        <c:axId val="1125984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Meses</a:t>
                </a:r>
              </a:p>
            </c:rich>
          </c:tx>
          <c:layout>
            <c:manualLayout>
              <c:xMode val="edge"/>
              <c:yMode val="edge"/>
              <c:x val="0.5295454265399967"/>
              <c:y val="0.900398406374507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625152"/>
        <c:crosses val="autoZero"/>
        <c:auto val="1"/>
        <c:lblAlgn val="ctr"/>
        <c:lblOffset val="100"/>
        <c:tickLblSkip val="1"/>
        <c:tickMarkSkip val="1"/>
      </c:catAx>
      <c:valAx>
        <c:axId val="112625152"/>
        <c:scaling>
          <c:orientation val="minMax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Gramos</a:t>
                </a:r>
              </a:p>
            </c:rich>
          </c:tx>
          <c:layout>
            <c:manualLayout>
              <c:xMode val="edge"/>
              <c:yMode val="edge"/>
              <c:x val="1.1363720380023003E-2"/>
              <c:y val="0.33466135458167334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598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33" r="0.75000000000000333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</c:title>
    <c:plotArea>
      <c:layout>
        <c:manualLayout>
          <c:layoutTarget val="inner"/>
          <c:xMode val="edge"/>
          <c:yMode val="edge"/>
          <c:x val="0.16431962551263921"/>
          <c:y val="7.5697211155378988E-2"/>
          <c:w val="0.8262929740064141"/>
          <c:h val="0.60383348495780653"/>
        </c:manualLayout>
      </c:layout>
      <c:barChart>
        <c:barDir val="col"/>
        <c:grouping val="clustered"/>
        <c:ser>
          <c:idx val="0"/>
          <c:order val="0"/>
          <c:tx>
            <c:strRef>
              <c:f>'Datos-mes'!$J$6</c:f>
              <c:strCache>
                <c:ptCount val="1"/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3"/>
              <c:layout/>
              <c:dLblPos val="outEnd"/>
              <c:showVal val="1"/>
            </c:dLbl>
            <c:dLbl>
              <c:idx val="8"/>
              <c:layout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 rot="-27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'Datos-mes'!$A$8:$A$19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'Datos-mes'!$J$8:$J$19</c:f>
              <c:numCache>
                <c:formatCode>#,##0</c:formatCode>
                <c:ptCount val="12"/>
                <c:pt idx="0">
                  <c:v>10853</c:v>
                </c:pt>
                <c:pt idx="1">
                  <c:v>9523</c:v>
                </c:pt>
                <c:pt idx="2">
                  <c:v>0</c:v>
                </c:pt>
                <c:pt idx="3">
                  <c:v>2234</c:v>
                </c:pt>
                <c:pt idx="4">
                  <c:v>2774</c:v>
                </c:pt>
                <c:pt idx="5">
                  <c:v>18</c:v>
                </c:pt>
                <c:pt idx="6">
                  <c:v>563</c:v>
                </c:pt>
                <c:pt idx="7">
                  <c:v>1090</c:v>
                </c:pt>
                <c:pt idx="8">
                  <c:v>736</c:v>
                </c:pt>
                <c:pt idx="9">
                  <c:v>1130</c:v>
                </c:pt>
                <c:pt idx="10">
                  <c:v>75</c:v>
                </c:pt>
                <c:pt idx="11">
                  <c:v>772</c:v>
                </c:pt>
              </c:numCache>
            </c:numRef>
          </c:val>
        </c:ser>
        <c:dLbls/>
        <c:gapWidth val="100"/>
        <c:axId val="112461696"/>
        <c:axId val="112463872"/>
      </c:barChart>
      <c:catAx>
        <c:axId val="1124616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Meses</a:t>
                </a:r>
              </a:p>
            </c:rich>
          </c:tx>
          <c:layout>
            <c:manualLayout>
              <c:xMode val="edge"/>
              <c:yMode val="edge"/>
              <c:x val="0.51818170615996939"/>
              <c:y val="0.900398406374507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463872"/>
        <c:crosses val="autoZero"/>
        <c:auto val="1"/>
        <c:lblAlgn val="ctr"/>
        <c:lblOffset val="100"/>
        <c:tickLblSkip val="1"/>
        <c:tickMarkSkip val="1"/>
      </c:catAx>
      <c:valAx>
        <c:axId val="112463872"/>
        <c:scaling>
          <c:orientation val="minMax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Kilos</a:t>
                </a:r>
              </a:p>
            </c:rich>
          </c:tx>
          <c:layout>
            <c:manualLayout>
              <c:xMode val="edge"/>
              <c:yMode val="edge"/>
              <c:x val="1.1363720380023003E-2"/>
              <c:y val="0.28685258964143612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461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33" r="0.75000000000000333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13781888113042501"/>
          <c:y val="7.5697211155378988E-2"/>
          <c:w val="0.85279370739035032"/>
          <c:h val="0.61487383798140838"/>
        </c:manualLayout>
      </c:layout>
      <c:barChart>
        <c:barDir val="col"/>
        <c:grouping val="clustered"/>
        <c:ser>
          <c:idx val="0"/>
          <c:order val="0"/>
          <c:tx>
            <c:strRef>
              <c:f>'Datos-mes'!$C$6</c:f>
              <c:strCache>
                <c:ptCount val="1"/>
                <c:pt idx="0">
                  <c:v>Crack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4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2"/>
              <c:layout>
                <c:manualLayout>
                  <c:x val="5.573170184598783E-3"/>
                  <c:y val="6.4493731112297194E-3"/>
                </c:manualLayout>
              </c:layout>
              <c:dLblPos val="outEnd"/>
              <c:showVal val="1"/>
            </c:dLbl>
            <c:dLbl>
              <c:idx val="4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7"/>
              <c:layout/>
              <c:dLblPos val="outEnd"/>
              <c:showVal val="1"/>
            </c:dLbl>
            <c:dLbl>
              <c:idx val="10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 rot="-27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'Datos-mes'!$A$8:$A$19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'Datos-mes'!$C$8:$C$19</c:f>
              <c:numCache>
                <c:formatCode>#,##0.0</c:formatCode>
                <c:ptCount val="12"/>
                <c:pt idx="0">
                  <c:v>1022.9</c:v>
                </c:pt>
                <c:pt idx="1">
                  <c:v>1130</c:v>
                </c:pt>
                <c:pt idx="2">
                  <c:v>1366.4</c:v>
                </c:pt>
                <c:pt idx="3">
                  <c:v>1245.7</c:v>
                </c:pt>
                <c:pt idx="4">
                  <c:v>1424.8</c:v>
                </c:pt>
                <c:pt idx="5">
                  <c:v>686</c:v>
                </c:pt>
                <c:pt idx="6">
                  <c:v>851.3</c:v>
                </c:pt>
                <c:pt idx="7">
                  <c:v>868.4</c:v>
                </c:pt>
                <c:pt idx="8">
                  <c:v>976.9</c:v>
                </c:pt>
                <c:pt idx="9">
                  <c:v>1344.3</c:v>
                </c:pt>
                <c:pt idx="10">
                  <c:v>1022.8</c:v>
                </c:pt>
                <c:pt idx="11">
                  <c:v>1127.8</c:v>
                </c:pt>
              </c:numCache>
            </c:numRef>
          </c:val>
        </c:ser>
        <c:dLbls/>
        <c:gapWidth val="100"/>
        <c:axId val="112522368"/>
        <c:axId val="112524288"/>
      </c:barChart>
      <c:catAx>
        <c:axId val="112522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Meses</a:t>
                </a:r>
              </a:p>
            </c:rich>
          </c:tx>
          <c:layout>
            <c:manualLayout>
              <c:xMode val="edge"/>
              <c:yMode val="edge"/>
              <c:x val="0.5295454265399967"/>
              <c:y val="0.900398406374507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524288"/>
        <c:crosses val="autoZero"/>
        <c:auto val="1"/>
        <c:lblAlgn val="ctr"/>
        <c:lblOffset val="100"/>
        <c:tickLblSkip val="1"/>
        <c:tickMarkSkip val="1"/>
      </c:catAx>
      <c:valAx>
        <c:axId val="112524288"/>
        <c:scaling>
          <c:orientation val="minMax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Gramos</a:t>
                </a:r>
              </a:p>
            </c:rich>
          </c:tx>
          <c:layout>
            <c:manualLayout>
              <c:xMode val="edge"/>
              <c:yMode val="edge"/>
              <c:x val="1.1363720380023003E-2"/>
              <c:y val="0.33466135458167334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522368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33" r="0.75000000000000333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1502350861829862"/>
          <c:y val="7.5697211155378988E-2"/>
          <c:w val="0.84037751333606892"/>
          <c:h val="0.62682602921646768"/>
        </c:manualLayout>
      </c:layout>
      <c:barChart>
        <c:barDir val="col"/>
        <c:grouping val="clustered"/>
        <c:ser>
          <c:idx val="0"/>
          <c:order val="0"/>
          <c:tx>
            <c:strRef>
              <c:f>'Datos-mes'!$G$6</c:f>
              <c:strCache>
                <c:ptCount val="1"/>
                <c:pt idx="0">
                  <c:v>Hachís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3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6"/>
              <c:layout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 rot="-27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'Datos-mes'!$A$8:$A$19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'Datos-mes'!$G$8:$G$19</c:f>
              <c:numCache>
                <c:formatCode>#,##0.0</c:formatCode>
                <c:ptCount val="12"/>
                <c:pt idx="0">
                  <c:v>0</c:v>
                </c:pt>
                <c:pt idx="1">
                  <c:v>1.5</c:v>
                </c:pt>
                <c:pt idx="2">
                  <c:v>34.6</c:v>
                </c:pt>
                <c:pt idx="3">
                  <c:v>258.7</c:v>
                </c:pt>
                <c:pt idx="4">
                  <c:v>0</c:v>
                </c:pt>
                <c:pt idx="5">
                  <c:v>6.6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/>
        <c:gapWidth val="100"/>
        <c:axId val="112684416"/>
        <c:axId val="112719360"/>
      </c:barChart>
      <c:catAx>
        <c:axId val="1126844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Meses</a:t>
                </a:r>
              </a:p>
            </c:rich>
          </c:tx>
          <c:layout>
            <c:manualLayout>
              <c:xMode val="edge"/>
              <c:yMode val="edge"/>
              <c:x val="0.51818170615996939"/>
              <c:y val="0.900398406374507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719360"/>
        <c:crosses val="autoZero"/>
        <c:auto val="1"/>
        <c:lblAlgn val="ctr"/>
        <c:lblOffset val="100"/>
        <c:tickLblSkip val="1"/>
        <c:tickMarkSkip val="1"/>
      </c:catAx>
      <c:valAx>
        <c:axId val="112719360"/>
        <c:scaling>
          <c:orientation val="minMax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Gramos</a:t>
                </a:r>
              </a:p>
            </c:rich>
          </c:tx>
          <c:layout>
            <c:manualLayout>
              <c:xMode val="edge"/>
              <c:yMode val="edge"/>
              <c:x val="1.1363720380023003E-2"/>
              <c:y val="0.28685258964143612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684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33" r="0.75000000000000333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1371600</xdr:colOff>
      <xdr:row>16</xdr:row>
      <xdr:rowOff>9525</xdr:rowOff>
    </xdr:from>
    <xdr:to>
      <xdr:col>3</xdr:col>
      <xdr:colOff>2743200</xdr:colOff>
      <xdr:row>24</xdr:row>
      <xdr:rowOff>57150</xdr:rowOff>
    </xdr:to>
    <xdr:pic>
      <xdr:nvPicPr>
        <xdr:cNvPr id="1168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3371850"/>
          <a:ext cx="137160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28575</xdr:rowOff>
    </xdr:from>
    <xdr:to>
      <xdr:col>9</xdr:col>
      <xdr:colOff>206603</xdr:colOff>
      <xdr:row>25</xdr:row>
      <xdr:rowOff>19050</xdr:rowOff>
    </xdr:to>
    <xdr:pic>
      <xdr:nvPicPr>
        <xdr:cNvPr id="92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542925"/>
          <a:ext cx="5912078" cy="37623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31</xdr:row>
      <xdr:rowOff>38100</xdr:rowOff>
    </xdr:from>
    <xdr:to>
      <xdr:col>9</xdr:col>
      <xdr:colOff>57150</xdr:colOff>
      <xdr:row>52</xdr:row>
      <xdr:rowOff>66675</xdr:rowOff>
    </xdr:to>
    <xdr:pic>
      <xdr:nvPicPr>
        <xdr:cNvPr id="937374" name="Picture 16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" y="5353050"/>
          <a:ext cx="5734050" cy="3629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142875</xdr:rowOff>
    </xdr:from>
    <xdr:to>
      <xdr:col>10</xdr:col>
      <xdr:colOff>0</xdr:colOff>
      <xdr:row>25</xdr:row>
      <xdr:rowOff>161925</xdr:rowOff>
    </xdr:to>
    <xdr:sp macro="" textlink="">
      <xdr:nvSpPr>
        <xdr:cNvPr id="937375" name="Rectangle 1029"/>
        <xdr:cNvSpPr>
          <a:spLocks noChangeArrowheads="1"/>
        </xdr:cNvSpPr>
      </xdr:nvSpPr>
      <xdr:spPr bwMode="auto">
        <a:xfrm>
          <a:off x="0" y="485775"/>
          <a:ext cx="6477000" cy="39624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4</xdr:col>
      <xdr:colOff>571500</xdr:colOff>
      <xdr:row>17</xdr:row>
      <xdr:rowOff>57150</xdr:rowOff>
    </xdr:from>
    <xdr:ext cx="1619554" cy="445267"/>
    <xdr:sp macro="" textlink="">
      <xdr:nvSpPr>
        <xdr:cNvPr id="83977" name="Rectangle 1033"/>
        <xdr:cNvSpPr>
          <a:spLocks noChangeArrowheads="1"/>
        </xdr:cNvSpPr>
      </xdr:nvSpPr>
      <xdr:spPr bwMode="auto">
        <a:xfrm>
          <a:off x="3162300" y="2971800"/>
          <a:ext cx="1667188" cy="416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es-D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Cantidades decomisadas</a:t>
          </a:r>
        </a:p>
        <a:p>
          <a:pPr algn="l" rtl="0">
            <a:lnSpc>
              <a:spcPts val="1000"/>
            </a:lnSpc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(Kilos)</a:t>
          </a:r>
        </a:p>
      </xdr:txBody>
    </xdr:sp>
    <xdr:clientData/>
  </xdr:oneCellAnchor>
  <xdr:twoCellAnchor editAs="oneCell">
    <xdr:from>
      <xdr:col>5</xdr:col>
      <xdr:colOff>609600</xdr:colOff>
      <xdr:row>19</xdr:row>
      <xdr:rowOff>152400</xdr:rowOff>
    </xdr:from>
    <xdr:to>
      <xdr:col>8</xdr:col>
      <xdr:colOff>219075</xdr:colOff>
      <xdr:row>24</xdr:row>
      <xdr:rowOff>133350</xdr:rowOff>
    </xdr:to>
    <xdr:sp macro="" textlink="">
      <xdr:nvSpPr>
        <xdr:cNvPr id="118857" name="Rectangle 12"/>
        <xdr:cNvSpPr>
          <a:spLocks noChangeArrowheads="1"/>
        </xdr:cNvSpPr>
      </xdr:nvSpPr>
      <xdr:spPr bwMode="auto">
        <a:xfrm>
          <a:off x="3848100" y="3409950"/>
          <a:ext cx="1552575" cy="8382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ahoma"/>
              <a:cs typeface="Tahoma"/>
            </a:rPr>
            <a:t>  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6- Azua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7-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La Romana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8-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San Pedro de Macorís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9- Distrito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Nacional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10- Monte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Cristi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8</xdr:col>
      <xdr:colOff>111903</xdr:colOff>
      <xdr:row>20</xdr:row>
      <xdr:rowOff>0</xdr:rowOff>
    </xdr:from>
    <xdr:ext cx="612475" cy="829714"/>
    <xdr:sp macro="" textlink="">
      <xdr:nvSpPr>
        <xdr:cNvPr id="118797" name="Rectangle 13"/>
        <xdr:cNvSpPr>
          <a:spLocks noChangeArrowheads="1"/>
        </xdr:cNvSpPr>
      </xdr:nvSpPr>
      <xdr:spPr bwMode="auto">
        <a:xfrm>
          <a:off x="5293503" y="3429000"/>
          <a:ext cx="612475" cy="829714"/>
        </a:xfrm>
        <a:prstGeom prst="rect">
          <a:avLst/>
        </a:prstGeom>
        <a:noFill/>
        <a:ln>
          <a:noFill/>
        </a:ln>
        <a:extLst/>
      </xdr:spPr>
      <xdr:txBody>
        <a:bodyPr wrap="none" lIns="91440" tIns="45720" rIns="91440" bIns="45720" anchor="t" upright="1">
          <a:spAutoFit/>
        </a:bodyPr>
        <a:lstStyle/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1,097.5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949.7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908.2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666.4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511.5</a:t>
          </a:r>
        </a:p>
      </xdr:txBody>
    </xdr:sp>
    <xdr:clientData/>
  </xdr:oneCellAnchor>
  <xdr:oneCellAnchor>
    <xdr:from>
      <xdr:col>3</xdr:col>
      <xdr:colOff>133350</xdr:colOff>
      <xdr:row>20</xdr:row>
      <xdr:rowOff>0</xdr:rowOff>
    </xdr:from>
    <xdr:ext cx="1218154" cy="829714"/>
    <xdr:sp macro="" textlink="">
      <xdr:nvSpPr>
        <xdr:cNvPr id="118798" name="Rectangle 14"/>
        <xdr:cNvSpPr>
          <a:spLocks noChangeArrowheads="1"/>
        </xdr:cNvSpPr>
      </xdr:nvSpPr>
      <xdr:spPr bwMode="auto">
        <a:xfrm>
          <a:off x="2076450" y="3429000"/>
          <a:ext cx="1218154" cy="829714"/>
        </a:xfrm>
        <a:prstGeom prst="rect">
          <a:avLst/>
        </a:prstGeom>
        <a:noFill/>
        <a:ln>
          <a:noFill/>
        </a:ln>
        <a:extLst/>
      </xdr:spPr>
      <xdr:txBody>
        <a:bodyPr wrap="none" lIns="91440" tIns="45720" rIns="91440" bIns="45720" anchor="t" upright="1">
          <a:spAutoFit/>
        </a:bodyPr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1- Santo Domingo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2- San Cristóba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3- La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Altagracia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4- Barahona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5- El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Seibo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3</xdr:col>
      <xdr:colOff>38100</xdr:colOff>
      <xdr:row>19</xdr:row>
      <xdr:rowOff>142875</xdr:rowOff>
    </xdr:from>
    <xdr:to>
      <xdr:col>9</xdr:col>
      <xdr:colOff>66675</xdr:colOff>
      <xdr:row>25</xdr:row>
      <xdr:rowOff>66675</xdr:rowOff>
    </xdr:to>
    <xdr:sp macro="" textlink="">
      <xdr:nvSpPr>
        <xdr:cNvPr id="937380" name="Rectangle 15"/>
        <xdr:cNvSpPr>
          <a:spLocks noChangeArrowheads="1"/>
        </xdr:cNvSpPr>
      </xdr:nvSpPr>
      <xdr:spPr bwMode="auto">
        <a:xfrm>
          <a:off x="1981200" y="3400425"/>
          <a:ext cx="3914775" cy="952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24987</xdr:colOff>
      <xdr:row>20</xdr:row>
      <xdr:rowOff>0</xdr:rowOff>
    </xdr:from>
    <xdr:ext cx="612475" cy="829714"/>
    <xdr:sp macro="" textlink="">
      <xdr:nvSpPr>
        <xdr:cNvPr id="118800" name="Rectangle 16"/>
        <xdr:cNvSpPr>
          <a:spLocks noChangeArrowheads="1"/>
        </xdr:cNvSpPr>
      </xdr:nvSpPr>
      <xdr:spPr bwMode="auto">
        <a:xfrm>
          <a:off x="3263487" y="3429000"/>
          <a:ext cx="612475" cy="829714"/>
        </a:xfrm>
        <a:prstGeom prst="rect">
          <a:avLst/>
        </a:prstGeom>
        <a:noFill/>
        <a:ln>
          <a:noFill/>
        </a:ln>
        <a:extLst/>
      </xdr:spPr>
      <xdr:txBody>
        <a:bodyPr wrap="none" lIns="91440" tIns="45720" rIns="91440" bIns="45720" anchor="t" upright="1">
          <a:spAutoFit/>
        </a:bodyPr>
        <a:lstStyle/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5,122.7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1,781.7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1,623.6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1,278.2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1,105.6</a:t>
          </a:r>
        </a:p>
      </xdr:txBody>
    </xdr:sp>
    <xdr:clientData/>
  </xdr:oneCellAnchor>
  <xdr:twoCellAnchor>
    <xdr:from>
      <xdr:col>0</xdr:col>
      <xdr:colOff>0</xdr:colOff>
      <xdr:row>30</xdr:row>
      <xdr:rowOff>142875</xdr:rowOff>
    </xdr:from>
    <xdr:to>
      <xdr:col>10</xdr:col>
      <xdr:colOff>0</xdr:colOff>
      <xdr:row>54</xdr:row>
      <xdr:rowOff>19050</xdr:rowOff>
    </xdr:to>
    <xdr:sp macro="" textlink="">
      <xdr:nvSpPr>
        <xdr:cNvPr id="937382" name="Rectangle 1029"/>
        <xdr:cNvSpPr>
          <a:spLocks noChangeArrowheads="1"/>
        </xdr:cNvSpPr>
      </xdr:nvSpPr>
      <xdr:spPr bwMode="auto">
        <a:xfrm>
          <a:off x="0" y="5286375"/>
          <a:ext cx="6477000" cy="39909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4</xdr:col>
      <xdr:colOff>533400</xdr:colOff>
      <xdr:row>45</xdr:row>
      <xdr:rowOff>76200</xdr:rowOff>
    </xdr:from>
    <xdr:ext cx="1619554" cy="445267"/>
    <xdr:sp macro="" textlink="">
      <xdr:nvSpPr>
        <xdr:cNvPr id="2" name="Rectangle 1033"/>
        <xdr:cNvSpPr>
          <a:spLocks noChangeArrowheads="1"/>
        </xdr:cNvSpPr>
      </xdr:nvSpPr>
      <xdr:spPr bwMode="auto">
        <a:xfrm>
          <a:off x="3124200" y="7791450"/>
          <a:ext cx="1667188" cy="416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es-D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Cantidades decomisadas</a:t>
          </a:r>
        </a:p>
        <a:p>
          <a:pPr algn="l" rtl="0">
            <a:lnSpc>
              <a:spcPts val="1000"/>
            </a:lnSpc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(Gramos)</a:t>
          </a:r>
        </a:p>
      </xdr:txBody>
    </xdr:sp>
    <xdr:clientData/>
  </xdr:oneCellAnchor>
  <xdr:twoCellAnchor editAs="oneCell">
    <xdr:from>
      <xdr:col>6</xdr:col>
      <xdr:colOff>38100</xdr:colOff>
      <xdr:row>47</xdr:row>
      <xdr:rowOff>152400</xdr:rowOff>
    </xdr:from>
    <xdr:to>
      <xdr:col>8</xdr:col>
      <xdr:colOff>333375</xdr:colOff>
      <xdr:row>53</xdr:row>
      <xdr:rowOff>57150</xdr:rowOff>
    </xdr:to>
    <xdr:sp macro="" textlink="">
      <xdr:nvSpPr>
        <xdr:cNvPr id="118932" name="Rectangle 38"/>
        <xdr:cNvSpPr>
          <a:spLocks noChangeArrowheads="1"/>
        </xdr:cNvSpPr>
      </xdr:nvSpPr>
      <xdr:spPr bwMode="auto">
        <a:xfrm>
          <a:off x="3924300" y="8210550"/>
          <a:ext cx="15906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ahoma"/>
              <a:cs typeface="Tahoma"/>
            </a:rPr>
            <a:t>  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6- San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Cristóbal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7- La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Vega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8- Duarte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9- La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Romana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10- San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José de Ocoa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123825</xdr:colOff>
      <xdr:row>48</xdr:row>
      <xdr:rowOff>28575</xdr:rowOff>
    </xdr:from>
    <xdr:to>
      <xdr:col>8</xdr:col>
      <xdr:colOff>628650</xdr:colOff>
      <xdr:row>53</xdr:row>
      <xdr:rowOff>47625</xdr:rowOff>
    </xdr:to>
    <xdr:sp macro="" textlink="">
      <xdr:nvSpPr>
        <xdr:cNvPr id="118823" name="Rectangle 39"/>
        <xdr:cNvSpPr>
          <a:spLocks noChangeArrowheads="1"/>
        </xdr:cNvSpPr>
      </xdr:nvSpPr>
      <xdr:spPr bwMode="auto">
        <a:xfrm>
          <a:off x="5362575" y="8229600"/>
          <a:ext cx="504825" cy="8763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746.3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634.9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627.7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592.4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351.1</a:t>
          </a:r>
        </a:p>
      </xdr:txBody>
    </xdr:sp>
    <xdr:clientData/>
  </xdr:twoCellAnchor>
  <xdr:oneCellAnchor>
    <xdr:from>
      <xdr:col>3</xdr:col>
      <xdr:colOff>95250</xdr:colOff>
      <xdr:row>48</xdr:row>
      <xdr:rowOff>0</xdr:rowOff>
    </xdr:from>
    <xdr:ext cx="1610184" cy="829714"/>
    <xdr:sp macro="" textlink="">
      <xdr:nvSpPr>
        <xdr:cNvPr id="118824" name="Rectangle 40"/>
        <xdr:cNvSpPr>
          <a:spLocks noChangeArrowheads="1"/>
        </xdr:cNvSpPr>
      </xdr:nvSpPr>
      <xdr:spPr bwMode="auto">
        <a:xfrm>
          <a:off x="2038350" y="8229600"/>
          <a:ext cx="1610184" cy="829714"/>
        </a:xfrm>
        <a:prstGeom prst="rect">
          <a:avLst/>
        </a:prstGeom>
        <a:noFill/>
        <a:ln>
          <a:noFill/>
        </a:ln>
        <a:extLst/>
      </xdr:spPr>
      <xdr:txBody>
        <a:bodyPr wrap="none" lIns="91440" tIns="45720" rIns="91440" bIns="45720" anchor="t" upright="1">
          <a:spAutoFit/>
        </a:bodyPr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1- La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Altagracia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2- Santo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Domingo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3- Distrito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Nacional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4- Santiago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5- San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Pedro de Macorís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3</xdr:col>
      <xdr:colOff>38100</xdr:colOff>
      <xdr:row>47</xdr:row>
      <xdr:rowOff>142875</xdr:rowOff>
    </xdr:from>
    <xdr:to>
      <xdr:col>9</xdr:col>
      <xdr:colOff>66675</xdr:colOff>
      <xdr:row>53</xdr:row>
      <xdr:rowOff>66675</xdr:rowOff>
    </xdr:to>
    <xdr:sp macro="" textlink="">
      <xdr:nvSpPr>
        <xdr:cNvPr id="937387" name="Rectangle 41"/>
        <xdr:cNvSpPr>
          <a:spLocks noChangeArrowheads="1"/>
        </xdr:cNvSpPr>
      </xdr:nvSpPr>
      <xdr:spPr bwMode="auto">
        <a:xfrm>
          <a:off x="1981200" y="8201025"/>
          <a:ext cx="3914775" cy="952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133350</xdr:colOff>
      <xdr:row>48</xdr:row>
      <xdr:rowOff>0</xdr:rowOff>
    </xdr:from>
    <xdr:to>
      <xdr:col>6</xdr:col>
      <xdr:colOff>19050</xdr:colOff>
      <xdr:row>53</xdr:row>
      <xdr:rowOff>19050</xdr:rowOff>
    </xdr:to>
    <xdr:sp macro="" textlink="">
      <xdr:nvSpPr>
        <xdr:cNvPr id="118868" name="Rectangle 42"/>
        <xdr:cNvSpPr>
          <a:spLocks noChangeArrowheads="1"/>
        </xdr:cNvSpPr>
      </xdr:nvSpPr>
      <xdr:spPr bwMode="auto">
        <a:xfrm>
          <a:off x="3448050" y="8229600"/>
          <a:ext cx="533400" cy="8763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22860" rIns="27432" bIns="0" anchor="t" upright="1"/>
        <a:lstStyle/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2,016.1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2,012.0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1,889.5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1,262.2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884.6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31</xdr:row>
      <xdr:rowOff>0</xdr:rowOff>
    </xdr:from>
    <xdr:to>
      <xdr:col>9</xdr:col>
      <xdr:colOff>219075</xdr:colOff>
      <xdr:row>52</xdr:row>
      <xdr:rowOff>109149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5314950"/>
          <a:ext cx="5905500" cy="37095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238125</xdr:colOff>
      <xdr:row>3</xdr:row>
      <xdr:rowOff>57151</xdr:rowOff>
    </xdr:from>
    <xdr:to>
      <xdr:col>9</xdr:col>
      <xdr:colOff>314325</xdr:colOff>
      <xdr:row>24</xdr:row>
      <xdr:rowOff>153955</xdr:rowOff>
    </xdr:to>
    <xdr:pic>
      <xdr:nvPicPr>
        <xdr:cNvPr id="102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8125" y="571501"/>
          <a:ext cx="5905500" cy="3697254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</xdr:row>
      <xdr:rowOff>142875</xdr:rowOff>
    </xdr:from>
    <xdr:to>
      <xdr:col>10</xdr:col>
      <xdr:colOff>0</xdr:colOff>
      <xdr:row>25</xdr:row>
      <xdr:rowOff>161925</xdr:rowOff>
    </xdr:to>
    <xdr:sp macro="" textlink="">
      <xdr:nvSpPr>
        <xdr:cNvPr id="967029" name="Rectangle 1029"/>
        <xdr:cNvSpPr>
          <a:spLocks noChangeArrowheads="1"/>
        </xdr:cNvSpPr>
      </xdr:nvSpPr>
      <xdr:spPr bwMode="auto">
        <a:xfrm>
          <a:off x="0" y="485775"/>
          <a:ext cx="6477000" cy="39624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4</xdr:col>
      <xdr:colOff>638175</xdr:colOff>
      <xdr:row>17</xdr:row>
      <xdr:rowOff>142875</xdr:rowOff>
    </xdr:from>
    <xdr:ext cx="1619554" cy="445267"/>
    <xdr:sp macro="" textlink="">
      <xdr:nvSpPr>
        <xdr:cNvPr id="83977" name="Rectangle 1033"/>
        <xdr:cNvSpPr>
          <a:spLocks noChangeArrowheads="1"/>
        </xdr:cNvSpPr>
      </xdr:nvSpPr>
      <xdr:spPr bwMode="auto">
        <a:xfrm>
          <a:off x="3076575" y="3067050"/>
          <a:ext cx="1667188" cy="416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es-D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Cantidades decomisadas</a:t>
          </a:r>
        </a:p>
        <a:p>
          <a:pPr algn="l" rtl="0">
            <a:lnSpc>
              <a:spcPts val="1000"/>
            </a:lnSpc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(Gramos)</a:t>
          </a:r>
        </a:p>
      </xdr:txBody>
    </xdr:sp>
    <xdr:clientData/>
  </xdr:oneCellAnchor>
  <xdr:twoCellAnchor>
    <xdr:from>
      <xdr:col>0</xdr:col>
      <xdr:colOff>0</xdr:colOff>
      <xdr:row>30</xdr:row>
      <xdr:rowOff>142875</xdr:rowOff>
    </xdr:from>
    <xdr:to>
      <xdr:col>10</xdr:col>
      <xdr:colOff>0</xdr:colOff>
      <xdr:row>54</xdr:row>
      <xdr:rowOff>19050</xdr:rowOff>
    </xdr:to>
    <xdr:sp macro="" textlink="">
      <xdr:nvSpPr>
        <xdr:cNvPr id="967031" name="Rectangle 1029"/>
        <xdr:cNvSpPr>
          <a:spLocks noChangeArrowheads="1"/>
        </xdr:cNvSpPr>
      </xdr:nvSpPr>
      <xdr:spPr bwMode="auto">
        <a:xfrm>
          <a:off x="0" y="5286375"/>
          <a:ext cx="6477000" cy="39909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45</xdr:row>
      <xdr:rowOff>57150</xdr:rowOff>
    </xdr:from>
    <xdr:to>
      <xdr:col>7</xdr:col>
      <xdr:colOff>247650</xdr:colOff>
      <xdr:row>48</xdr:row>
      <xdr:rowOff>9525</xdr:rowOff>
    </xdr:to>
    <xdr:sp macro="" textlink="">
      <xdr:nvSpPr>
        <xdr:cNvPr id="119835" name="Rectangle 1033"/>
        <xdr:cNvSpPr>
          <a:spLocks noChangeArrowheads="1"/>
        </xdr:cNvSpPr>
      </xdr:nvSpPr>
      <xdr:spPr bwMode="auto">
        <a:xfrm>
          <a:off x="3124200" y="7772400"/>
          <a:ext cx="1657350" cy="4667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es-D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Cantidades decomisadas</a:t>
          </a:r>
        </a:p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(Kilos)</a:t>
          </a:r>
        </a:p>
      </xdr:txBody>
    </xdr:sp>
    <xdr:clientData/>
  </xdr:twoCellAnchor>
  <xdr:twoCellAnchor editAs="oneCell">
    <xdr:from>
      <xdr:col>6</xdr:col>
      <xdr:colOff>104775</xdr:colOff>
      <xdr:row>47</xdr:row>
      <xdr:rowOff>152400</xdr:rowOff>
    </xdr:from>
    <xdr:to>
      <xdr:col>8</xdr:col>
      <xdr:colOff>190500</xdr:colOff>
      <xdr:row>53</xdr:row>
      <xdr:rowOff>57150</xdr:rowOff>
    </xdr:to>
    <xdr:sp macro="" textlink="">
      <xdr:nvSpPr>
        <xdr:cNvPr id="119904" name="Rectangle 1052"/>
        <xdr:cNvSpPr>
          <a:spLocks noChangeArrowheads="1"/>
        </xdr:cNvSpPr>
      </xdr:nvSpPr>
      <xdr:spPr bwMode="auto">
        <a:xfrm>
          <a:off x="3990975" y="8210550"/>
          <a:ext cx="13811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ahoma"/>
              <a:cs typeface="Tahoma"/>
            </a:rPr>
            <a:t>  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6- Monte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Cristi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7- Santiago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8-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Distrito Nacional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9- San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Juan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10-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Peravia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8</xdr:col>
      <xdr:colOff>180752</xdr:colOff>
      <xdr:row>47</xdr:row>
      <xdr:rowOff>161925</xdr:rowOff>
    </xdr:from>
    <xdr:ext cx="505523" cy="829714"/>
    <xdr:sp macro="" textlink="">
      <xdr:nvSpPr>
        <xdr:cNvPr id="119837" name="Rectangle 1053"/>
        <xdr:cNvSpPr>
          <a:spLocks noChangeArrowheads="1"/>
        </xdr:cNvSpPr>
      </xdr:nvSpPr>
      <xdr:spPr bwMode="auto">
        <a:xfrm>
          <a:off x="5362352" y="8220075"/>
          <a:ext cx="505523" cy="829714"/>
        </a:xfrm>
        <a:prstGeom prst="rect">
          <a:avLst/>
        </a:prstGeom>
        <a:noFill/>
        <a:ln>
          <a:noFill/>
        </a:ln>
        <a:extLst/>
      </xdr:spPr>
      <xdr:txBody>
        <a:bodyPr wrap="none" lIns="91440" tIns="45720" rIns="91440" bIns="45720" anchor="t" upright="1">
          <a:spAutoFit/>
        </a:bodyPr>
        <a:lstStyle/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228.2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225.6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203.4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202.8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202.3</a:t>
          </a:r>
        </a:p>
      </xdr:txBody>
    </xdr:sp>
    <xdr:clientData/>
  </xdr:oneCellAnchor>
  <xdr:oneCellAnchor>
    <xdr:from>
      <xdr:col>3</xdr:col>
      <xdr:colOff>152400</xdr:colOff>
      <xdr:row>48</xdr:row>
      <xdr:rowOff>19050</xdr:rowOff>
    </xdr:from>
    <xdr:ext cx="1218154" cy="829714"/>
    <xdr:sp macro="" textlink="">
      <xdr:nvSpPr>
        <xdr:cNvPr id="119838" name="Rectangle 1054"/>
        <xdr:cNvSpPr>
          <a:spLocks noChangeArrowheads="1"/>
        </xdr:cNvSpPr>
      </xdr:nvSpPr>
      <xdr:spPr bwMode="auto">
        <a:xfrm>
          <a:off x="2095500" y="8248650"/>
          <a:ext cx="1218154" cy="829714"/>
        </a:xfrm>
        <a:prstGeom prst="rect">
          <a:avLst/>
        </a:prstGeom>
        <a:noFill/>
        <a:ln>
          <a:noFill/>
        </a:ln>
        <a:extLst/>
      </xdr:spPr>
      <xdr:txBody>
        <a:bodyPr wrap="none" lIns="91440" tIns="45720" rIns="91440" bIns="45720" anchor="t" upright="1">
          <a:spAutoFit/>
        </a:bodyPr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1- Santo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Domingo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2- Independencia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3- Azua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4- Dajabón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5- Elías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Piña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3</xdr:col>
      <xdr:colOff>38100</xdr:colOff>
      <xdr:row>47</xdr:row>
      <xdr:rowOff>142875</xdr:rowOff>
    </xdr:from>
    <xdr:to>
      <xdr:col>9</xdr:col>
      <xdr:colOff>66675</xdr:colOff>
      <xdr:row>53</xdr:row>
      <xdr:rowOff>66675</xdr:rowOff>
    </xdr:to>
    <xdr:sp macro="" textlink="">
      <xdr:nvSpPr>
        <xdr:cNvPr id="967036" name="Rectangle 1055"/>
        <xdr:cNvSpPr>
          <a:spLocks noChangeArrowheads="1"/>
        </xdr:cNvSpPr>
      </xdr:nvSpPr>
      <xdr:spPr bwMode="auto">
        <a:xfrm>
          <a:off x="1981200" y="8201025"/>
          <a:ext cx="3914775" cy="952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4</xdr:col>
      <xdr:colOff>625189</xdr:colOff>
      <xdr:row>48</xdr:row>
      <xdr:rowOff>0</xdr:rowOff>
    </xdr:from>
    <xdr:ext cx="612475" cy="829714"/>
    <xdr:sp macro="" textlink="">
      <xdr:nvSpPr>
        <xdr:cNvPr id="119840" name="Rectangle 1056"/>
        <xdr:cNvSpPr>
          <a:spLocks noChangeArrowheads="1"/>
        </xdr:cNvSpPr>
      </xdr:nvSpPr>
      <xdr:spPr bwMode="auto">
        <a:xfrm>
          <a:off x="3215989" y="8229600"/>
          <a:ext cx="612475" cy="829714"/>
        </a:xfrm>
        <a:prstGeom prst="rect">
          <a:avLst/>
        </a:prstGeom>
        <a:noFill/>
        <a:ln>
          <a:noFill/>
        </a:ln>
        <a:extLst/>
      </xdr:spPr>
      <xdr:txBody>
        <a:bodyPr wrap="none" lIns="91440" tIns="45720" rIns="91440" bIns="45720" anchor="t" upright="1">
          <a:spAutoFit/>
        </a:bodyPr>
        <a:lstStyle/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1,052.5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733.7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604.1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366.1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308.7</a:t>
          </a:r>
        </a:p>
      </xdr:txBody>
    </xdr:sp>
    <xdr:clientData/>
  </xdr:oneCellAnchor>
  <xdr:twoCellAnchor editAs="oneCell">
    <xdr:from>
      <xdr:col>6</xdr:col>
      <xdr:colOff>457200</xdr:colOff>
      <xdr:row>20</xdr:row>
      <xdr:rowOff>114301</xdr:rowOff>
    </xdr:from>
    <xdr:to>
      <xdr:col>8</xdr:col>
      <xdr:colOff>314325</xdr:colOff>
      <xdr:row>23</xdr:row>
      <xdr:rowOff>95251</xdr:rowOff>
    </xdr:to>
    <xdr:sp macro="" textlink="">
      <xdr:nvSpPr>
        <xdr:cNvPr id="119926" name="Rectangle 12"/>
        <xdr:cNvSpPr>
          <a:spLocks noChangeArrowheads="1"/>
        </xdr:cNvSpPr>
      </xdr:nvSpPr>
      <xdr:spPr bwMode="auto">
        <a:xfrm>
          <a:off x="4343400" y="3543301"/>
          <a:ext cx="1152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5- Duarte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6- Puerto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Plata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7- San Juan</a:t>
          </a:r>
        </a:p>
      </xdr:txBody>
    </xdr:sp>
    <xdr:clientData/>
  </xdr:twoCellAnchor>
  <xdr:oneCellAnchor>
    <xdr:from>
      <xdr:col>8</xdr:col>
      <xdr:colOff>437941</xdr:colOff>
      <xdr:row>20</xdr:row>
      <xdr:rowOff>85725</xdr:rowOff>
    </xdr:from>
    <xdr:ext cx="505523" cy="534762"/>
    <xdr:sp macro="" textlink="">
      <xdr:nvSpPr>
        <xdr:cNvPr id="118797" name="Rectangle 13"/>
        <xdr:cNvSpPr>
          <a:spLocks noChangeArrowheads="1"/>
        </xdr:cNvSpPr>
      </xdr:nvSpPr>
      <xdr:spPr bwMode="auto">
        <a:xfrm>
          <a:off x="5619541" y="3514725"/>
          <a:ext cx="505523" cy="534762"/>
        </a:xfrm>
        <a:prstGeom prst="rect">
          <a:avLst/>
        </a:prstGeom>
        <a:noFill/>
        <a:ln>
          <a:noFill/>
        </a:ln>
        <a:extLst/>
      </xdr:spPr>
      <xdr:txBody>
        <a:bodyPr wrap="none" lIns="91440" tIns="45720" rIns="91440" bIns="45720" anchor="t" upright="1">
          <a:spAutoFit/>
        </a:bodyPr>
        <a:lstStyle/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478.1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137.0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0.7</a:t>
          </a:r>
        </a:p>
      </xdr:txBody>
    </xdr:sp>
    <xdr:clientData/>
  </xdr:oneCellAnchor>
  <xdr:oneCellAnchor>
    <xdr:from>
      <xdr:col>3</xdr:col>
      <xdr:colOff>409575</xdr:colOff>
      <xdr:row>20</xdr:row>
      <xdr:rowOff>85725</xdr:rowOff>
    </xdr:from>
    <xdr:ext cx="1267783" cy="682238"/>
    <xdr:sp macro="" textlink="">
      <xdr:nvSpPr>
        <xdr:cNvPr id="118798" name="Rectangle 14"/>
        <xdr:cNvSpPr>
          <a:spLocks noChangeArrowheads="1"/>
        </xdr:cNvSpPr>
      </xdr:nvSpPr>
      <xdr:spPr bwMode="auto">
        <a:xfrm>
          <a:off x="2352675" y="3514725"/>
          <a:ext cx="1267783" cy="682238"/>
        </a:xfrm>
        <a:prstGeom prst="rect">
          <a:avLst/>
        </a:prstGeom>
        <a:noFill/>
        <a:ln>
          <a:noFill/>
        </a:ln>
        <a:extLst/>
      </xdr:spPr>
      <xdr:txBody>
        <a:bodyPr wrap="none" lIns="91440" tIns="45720" rIns="91440" bIns="45720" anchor="t" upright="1">
          <a:spAutoFit/>
        </a:bodyPr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1- Santo Domingo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2- Distrito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Nacional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3- La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Altagracia</a:t>
          </a:r>
        </a:p>
        <a:p>
          <a:pPr algn="l" rtl="1">
            <a:defRPr sz="1000"/>
          </a:pP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4- Santiago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3</xdr:col>
      <xdr:colOff>314325</xdr:colOff>
      <xdr:row>20</xdr:row>
      <xdr:rowOff>57150</xdr:rowOff>
    </xdr:from>
    <xdr:to>
      <xdr:col>9</xdr:col>
      <xdr:colOff>342900</xdr:colOff>
      <xdr:row>25</xdr:row>
      <xdr:rowOff>9525</xdr:rowOff>
    </xdr:to>
    <xdr:sp macro="" textlink="">
      <xdr:nvSpPr>
        <xdr:cNvPr id="967041" name="Rectangle 15"/>
        <xdr:cNvSpPr>
          <a:spLocks noChangeArrowheads="1"/>
        </xdr:cNvSpPr>
      </xdr:nvSpPr>
      <xdr:spPr bwMode="auto">
        <a:xfrm>
          <a:off x="2257425" y="3486150"/>
          <a:ext cx="3914775" cy="8096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266700</xdr:colOff>
      <xdr:row>20</xdr:row>
      <xdr:rowOff>85725</xdr:rowOff>
    </xdr:from>
    <xdr:to>
      <xdr:col>6</xdr:col>
      <xdr:colOff>285750</xdr:colOff>
      <xdr:row>24</xdr:row>
      <xdr:rowOff>57150</xdr:rowOff>
    </xdr:to>
    <xdr:sp macro="" textlink="">
      <xdr:nvSpPr>
        <xdr:cNvPr id="119930" name="Rectangle 16"/>
        <xdr:cNvSpPr>
          <a:spLocks noChangeArrowheads="1"/>
        </xdr:cNvSpPr>
      </xdr:nvSpPr>
      <xdr:spPr bwMode="auto">
        <a:xfrm>
          <a:off x="3505200" y="3514725"/>
          <a:ext cx="6667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20,365.7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3,274.2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2,731.7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1,487.9</a:t>
          </a:r>
        </a:p>
        <a:p>
          <a:pPr algn="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0</xdr:rowOff>
    </xdr:from>
    <xdr:to>
      <xdr:col>9</xdr:col>
      <xdr:colOff>76200</xdr:colOff>
      <xdr:row>24</xdr:row>
      <xdr:rowOff>121493</xdr:rowOff>
    </xdr:to>
    <xdr:pic>
      <xdr:nvPicPr>
        <xdr:cNvPr id="92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514350"/>
          <a:ext cx="5743575" cy="3721943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</xdr:row>
      <xdr:rowOff>142875</xdr:rowOff>
    </xdr:from>
    <xdr:to>
      <xdr:col>10</xdr:col>
      <xdr:colOff>0</xdr:colOff>
      <xdr:row>25</xdr:row>
      <xdr:rowOff>161925</xdr:rowOff>
    </xdr:to>
    <xdr:sp macro="" textlink="">
      <xdr:nvSpPr>
        <xdr:cNvPr id="121522" name="Rectangle 1029"/>
        <xdr:cNvSpPr>
          <a:spLocks noChangeArrowheads="1"/>
        </xdr:cNvSpPr>
      </xdr:nvSpPr>
      <xdr:spPr bwMode="auto">
        <a:xfrm>
          <a:off x="0" y="485775"/>
          <a:ext cx="6477000" cy="39624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4</xdr:col>
      <xdr:colOff>476250</xdr:colOff>
      <xdr:row>18</xdr:row>
      <xdr:rowOff>28575</xdr:rowOff>
    </xdr:from>
    <xdr:to>
      <xdr:col>7</xdr:col>
      <xdr:colOff>247650</xdr:colOff>
      <xdr:row>19</xdr:row>
      <xdr:rowOff>123825</xdr:rowOff>
    </xdr:to>
    <xdr:sp macro="" textlink="">
      <xdr:nvSpPr>
        <xdr:cNvPr id="120836" name="Rectangle 1033"/>
        <xdr:cNvSpPr>
          <a:spLocks noChangeArrowheads="1"/>
        </xdr:cNvSpPr>
      </xdr:nvSpPr>
      <xdr:spPr bwMode="auto">
        <a:xfrm>
          <a:off x="3067050" y="3114675"/>
          <a:ext cx="1714500" cy="2667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es-D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Cantidades de arrestados</a:t>
          </a:r>
        </a:p>
      </xdr:txBody>
    </xdr:sp>
    <xdr:clientData/>
  </xdr:twoCellAnchor>
  <xdr:twoCellAnchor editAs="oneCell">
    <xdr:from>
      <xdr:col>6</xdr:col>
      <xdr:colOff>209550</xdr:colOff>
      <xdr:row>20</xdr:row>
      <xdr:rowOff>28575</xdr:rowOff>
    </xdr:from>
    <xdr:to>
      <xdr:col>8</xdr:col>
      <xdr:colOff>123825</xdr:colOff>
      <xdr:row>25</xdr:row>
      <xdr:rowOff>28575</xdr:rowOff>
    </xdr:to>
    <xdr:sp macro="" textlink="">
      <xdr:nvSpPr>
        <xdr:cNvPr id="120880" name="Rectangle 1029"/>
        <xdr:cNvSpPr>
          <a:spLocks noChangeArrowheads="1"/>
        </xdr:cNvSpPr>
      </xdr:nvSpPr>
      <xdr:spPr bwMode="auto">
        <a:xfrm>
          <a:off x="4095750" y="3457575"/>
          <a:ext cx="12096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6- San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P. Macorís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7- Peravia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8- La Romana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9- Monseñor Nouel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10- La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Vega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8</xdr:col>
      <xdr:colOff>230068</xdr:colOff>
      <xdr:row>20</xdr:row>
      <xdr:rowOff>0</xdr:rowOff>
    </xdr:from>
    <xdr:ext cx="398571" cy="829714"/>
    <xdr:sp macro="" textlink="">
      <xdr:nvSpPr>
        <xdr:cNvPr id="120838" name="Rectangle 1030"/>
        <xdr:cNvSpPr>
          <a:spLocks noChangeArrowheads="1"/>
        </xdr:cNvSpPr>
      </xdr:nvSpPr>
      <xdr:spPr bwMode="auto">
        <a:xfrm>
          <a:off x="5411668" y="3429000"/>
          <a:ext cx="398571" cy="829714"/>
        </a:xfrm>
        <a:prstGeom prst="rect">
          <a:avLst/>
        </a:prstGeom>
        <a:noFill/>
        <a:ln>
          <a:noFill/>
        </a:ln>
        <a:extLst/>
      </xdr:spPr>
      <xdr:txBody>
        <a:bodyPr wrap="none" lIns="91440" tIns="45720" rIns="91440" bIns="45720" anchor="t" upright="1">
          <a:spAutoFit/>
        </a:bodyPr>
        <a:lstStyle/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990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977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788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666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542</a:t>
          </a:r>
        </a:p>
      </xdr:txBody>
    </xdr:sp>
    <xdr:clientData/>
  </xdr:oneCellAnchor>
  <xdr:oneCellAnchor>
    <xdr:from>
      <xdr:col>3</xdr:col>
      <xdr:colOff>161925</xdr:colOff>
      <xdr:row>20</xdr:row>
      <xdr:rowOff>0</xdr:rowOff>
    </xdr:from>
    <xdr:ext cx="1239186" cy="906010"/>
    <xdr:sp macro="" textlink="">
      <xdr:nvSpPr>
        <xdr:cNvPr id="120839" name="Rectangle 1031"/>
        <xdr:cNvSpPr>
          <a:spLocks noChangeArrowheads="1"/>
        </xdr:cNvSpPr>
      </xdr:nvSpPr>
      <xdr:spPr bwMode="auto">
        <a:xfrm>
          <a:off x="2057400" y="3429000"/>
          <a:ext cx="1267783" cy="829714"/>
        </a:xfrm>
        <a:prstGeom prst="rect">
          <a:avLst/>
        </a:prstGeom>
        <a:noFill/>
        <a:ln>
          <a:noFill/>
        </a:ln>
        <a:extLst/>
      </xdr:spPr>
      <xdr:txBody>
        <a:bodyPr wrap="none" lIns="91440" tIns="45720" rIns="91440" bIns="45720" anchor="t" upright="1">
          <a:spAutoFit/>
        </a:bodyPr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1- Santo Domingo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2- La Altagracia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3- Distrito Nacional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4- Duarte</a:t>
          </a: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5- San Cristóbal</a:t>
          </a:r>
        </a:p>
      </xdr:txBody>
    </xdr:sp>
    <xdr:clientData/>
  </xdr:oneCellAnchor>
  <xdr:twoCellAnchor>
    <xdr:from>
      <xdr:col>3</xdr:col>
      <xdr:colOff>38100</xdr:colOff>
      <xdr:row>19</xdr:row>
      <xdr:rowOff>142875</xdr:rowOff>
    </xdr:from>
    <xdr:to>
      <xdr:col>9</xdr:col>
      <xdr:colOff>66675</xdr:colOff>
      <xdr:row>25</xdr:row>
      <xdr:rowOff>66675</xdr:rowOff>
    </xdr:to>
    <xdr:sp macro="" textlink="">
      <xdr:nvSpPr>
        <xdr:cNvPr id="121527" name="Rectangle 1032"/>
        <xdr:cNvSpPr>
          <a:spLocks noChangeArrowheads="1"/>
        </xdr:cNvSpPr>
      </xdr:nvSpPr>
      <xdr:spPr bwMode="auto">
        <a:xfrm>
          <a:off x="1981200" y="3400425"/>
          <a:ext cx="3914775" cy="952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103870</xdr:colOff>
      <xdr:row>20</xdr:row>
      <xdr:rowOff>0</xdr:rowOff>
    </xdr:from>
    <xdr:ext cx="505523" cy="829714"/>
    <xdr:sp macro="" textlink="">
      <xdr:nvSpPr>
        <xdr:cNvPr id="120841" name="Rectangle 1033"/>
        <xdr:cNvSpPr>
          <a:spLocks noChangeArrowheads="1"/>
        </xdr:cNvSpPr>
      </xdr:nvSpPr>
      <xdr:spPr bwMode="auto">
        <a:xfrm>
          <a:off x="3342370" y="3429000"/>
          <a:ext cx="505523" cy="829714"/>
        </a:xfrm>
        <a:prstGeom prst="rect">
          <a:avLst/>
        </a:prstGeom>
        <a:noFill/>
        <a:ln>
          <a:noFill/>
        </a:ln>
        <a:extLst/>
      </xdr:spPr>
      <xdr:txBody>
        <a:bodyPr wrap="none" lIns="91440" tIns="45720" rIns="91440" bIns="45720" anchor="t" upright="1">
          <a:spAutoFit/>
        </a:bodyPr>
        <a:lstStyle/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3,294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3,118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2,285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1,545</a:t>
          </a:r>
        </a:p>
        <a:p>
          <a:pPr algn="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1,296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0</xdr:row>
      <xdr:rowOff>0</xdr:rowOff>
    </xdr:from>
    <xdr:to>
      <xdr:col>5</xdr:col>
      <xdr:colOff>714375</xdr:colOff>
      <xdr:row>0</xdr:row>
      <xdr:rowOff>0</xdr:rowOff>
    </xdr:to>
    <xdr:sp macro="" textlink="">
      <xdr:nvSpPr>
        <xdr:cNvPr id="70664" name="Text Box 8"/>
        <xdr:cNvSpPr txBox="1">
          <a:spLocks noChangeArrowheads="1"/>
        </xdr:cNvSpPr>
      </xdr:nvSpPr>
      <xdr:spPr bwMode="auto">
        <a:xfrm>
          <a:off x="7467600" y="0"/>
          <a:ext cx="57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90%</a:t>
          </a:r>
        </a:p>
      </xdr:txBody>
    </xdr:sp>
    <xdr:clientData/>
  </xdr:twoCellAnchor>
  <xdr:twoCellAnchor>
    <xdr:from>
      <xdr:col>4</xdr:col>
      <xdr:colOff>1409700</xdr:colOff>
      <xdr:row>0</xdr:row>
      <xdr:rowOff>0</xdr:rowOff>
    </xdr:from>
    <xdr:to>
      <xdr:col>4</xdr:col>
      <xdr:colOff>847725</xdr:colOff>
      <xdr:row>0</xdr:row>
      <xdr:rowOff>0</xdr:rowOff>
    </xdr:to>
    <xdr:sp macro="" textlink="">
      <xdr:nvSpPr>
        <xdr:cNvPr id="70665" name="Text Box 9"/>
        <xdr:cNvSpPr txBox="1">
          <a:spLocks noChangeArrowheads="1"/>
        </xdr:cNvSpPr>
      </xdr:nvSpPr>
      <xdr:spPr bwMode="auto">
        <a:xfrm>
          <a:off x="68103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9%</a:t>
          </a:r>
        </a:p>
      </xdr:txBody>
    </xdr:sp>
    <xdr:clientData/>
  </xdr:twoCellAnchor>
  <xdr:twoCellAnchor>
    <xdr:from>
      <xdr:col>4</xdr:col>
      <xdr:colOff>2952750</xdr:colOff>
      <xdr:row>0</xdr:row>
      <xdr:rowOff>0</xdr:rowOff>
    </xdr:from>
    <xdr:to>
      <xdr:col>4</xdr:col>
      <xdr:colOff>847725</xdr:colOff>
      <xdr:row>0</xdr:row>
      <xdr:rowOff>0</xdr:rowOff>
    </xdr:to>
    <xdr:sp macro="" textlink="">
      <xdr:nvSpPr>
        <xdr:cNvPr id="70666" name="Text Box 10"/>
        <xdr:cNvSpPr txBox="1">
          <a:spLocks noChangeArrowheads="1"/>
        </xdr:cNvSpPr>
      </xdr:nvSpPr>
      <xdr:spPr bwMode="auto">
        <a:xfrm>
          <a:off x="68103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1%</a:t>
          </a:r>
        </a:p>
      </xdr:txBody>
    </xdr:sp>
    <xdr:clientData/>
  </xdr:twoCellAnchor>
  <xdr:twoCellAnchor>
    <xdr:from>
      <xdr:col>5</xdr:col>
      <xdr:colOff>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70659" name="Text Box 3"/>
        <xdr:cNvSpPr txBox="1">
          <a:spLocks noChangeArrowheads="1"/>
        </xdr:cNvSpPr>
      </xdr:nvSpPr>
      <xdr:spPr bwMode="auto">
        <a:xfrm>
          <a:off x="6810375" y="27270075"/>
          <a:ext cx="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92%</a:t>
          </a:r>
        </a:p>
      </xdr:txBody>
    </xdr:sp>
    <xdr:clientData/>
  </xdr:twoCellAnchor>
  <xdr:twoCellAnchor>
    <xdr:from>
      <xdr:col>5</xdr:col>
      <xdr:colOff>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70715" name="Text Box 59"/>
        <xdr:cNvSpPr txBox="1">
          <a:spLocks noChangeArrowheads="1"/>
        </xdr:cNvSpPr>
      </xdr:nvSpPr>
      <xdr:spPr bwMode="auto">
        <a:xfrm>
          <a:off x="6810375" y="27270075"/>
          <a:ext cx="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92%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0</xdr:colOff>
      <xdr:row>42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810375" y="27270075"/>
          <a:ext cx="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92%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0</xdr:colOff>
      <xdr:row>42</xdr:row>
      <xdr:rowOff>0</xdr:rowOff>
    </xdr:to>
    <xdr:sp macro="" textlink="">
      <xdr:nvSpPr>
        <xdr:cNvPr id="3" name="Text Box 59"/>
        <xdr:cNvSpPr txBox="1">
          <a:spLocks noChangeArrowheads="1"/>
        </xdr:cNvSpPr>
      </xdr:nvSpPr>
      <xdr:spPr bwMode="auto">
        <a:xfrm>
          <a:off x="6810375" y="27270075"/>
          <a:ext cx="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92%</a:t>
          </a:r>
        </a:p>
      </xdr:txBody>
    </xdr:sp>
    <xdr:clientData/>
  </xdr:twoCellAnchor>
  <xdr:twoCellAnchor>
    <xdr:from>
      <xdr:col>5</xdr:col>
      <xdr:colOff>0</xdr:colOff>
      <xdr:row>207</xdr:row>
      <xdr:rowOff>0</xdr:rowOff>
    </xdr:from>
    <xdr:to>
      <xdr:col>5</xdr:col>
      <xdr:colOff>0</xdr:colOff>
      <xdr:row>208</xdr:row>
      <xdr:rowOff>9525</xdr:rowOff>
    </xdr:to>
    <xdr:sp macro="" textlink="">
      <xdr:nvSpPr>
        <xdr:cNvPr id="13" name="Text Box 25"/>
        <xdr:cNvSpPr txBox="1">
          <a:spLocks noChangeArrowheads="1"/>
        </xdr:cNvSpPr>
      </xdr:nvSpPr>
      <xdr:spPr bwMode="auto">
        <a:xfrm>
          <a:off x="5772150" y="36347400"/>
          <a:ext cx="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1%</a:t>
          </a:r>
        </a:p>
      </xdr:txBody>
    </xdr:sp>
    <xdr:clientData/>
  </xdr:twoCellAnchor>
  <xdr:twoCellAnchor>
    <xdr:from>
      <xdr:col>5</xdr:col>
      <xdr:colOff>0</xdr:colOff>
      <xdr:row>207</xdr:row>
      <xdr:rowOff>0</xdr:rowOff>
    </xdr:from>
    <xdr:to>
      <xdr:col>5</xdr:col>
      <xdr:colOff>0</xdr:colOff>
      <xdr:row>208</xdr:row>
      <xdr:rowOff>9525</xdr:rowOff>
    </xdr:to>
    <xdr:sp macro="" textlink="">
      <xdr:nvSpPr>
        <xdr:cNvPr id="14" name="Text Box 61"/>
        <xdr:cNvSpPr txBox="1">
          <a:spLocks noChangeArrowheads="1"/>
        </xdr:cNvSpPr>
      </xdr:nvSpPr>
      <xdr:spPr bwMode="auto">
        <a:xfrm>
          <a:off x="5772150" y="36347400"/>
          <a:ext cx="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1%</a:t>
          </a:r>
        </a:p>
      </xdr:txBody>
    </xdr:sp>
    <xdr:clientData/>
  </xdr:twoCellAnchor>
  <xdr:twoCellAnchor>
    <xdr:from>
      <xdr:col>0</xdr:col>
      <xdr:colOff>9526</xdr:colOff>
      <xdr:row>215</xdr:row>
      <xdr:rowOff>47625</xdr:rowOff>
    </xdr:from>
    <xdr:to>
      <xdr:col>3</xdr:col>
      <xdr:colOff>2638426</xdr:colOff>
      <xdr:row>229</xdr:row>
      <xdr:rowOff>19050</xdr:rowOff>
    </xdr:to>
    <xdr:graphicFrame macro="">
      <xdr:nvGraphicFramePr>
        <xdr:cNvPr id="1298444" name="Chart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226</xdr:row>
      <xdr:rowOff>9525</xdr:rowOff>
    </xdr:from>
    <xdr:to>
      <xdr:col>3</xdr:col>
      <xdr:colOff>847725</xdr:colOff>
      <xdr:row>227</xdr:row>
      <xdr:rowOff>66675</xdr:rowOff>
    </xdr:to>
    <xdr:sp macro="" textlink="">
      <xdr:nvSpPr>
        <xdr:cNvPr id="20" name="Text Box 58"/>
        <xdr:cNvSpPr txBox="1">
          <a:spLocks noChangeArrowheads="1"/>
        </xdr:cNvSpPr>
      </xdr:nvSpPr>
      <xdr:spPr bwMode="auto">
        <a:xfrm>
          <a:off x="1962150" y="38757225"/>
          <a:ext cx="790575" cy="2286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36576" tIns="22860" rIns="0" bIns="22860" anchor="ctr"/>
        <a:lstStyle/>
        <a:p>
          <a:pPr algn="l" rtl="0">
            <a:defRPr sz="1000"/>
          </a:pPr>
          <a:r>
            <a:rPr lang="es-D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En Kilos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57</xdr:row>
      <xdr:rowOff>76200</xdr:rowOff>
    </xdr:from>
    <xdr:to>
      <xdr:col>2</xdr:col>
      <xdr:colOff>9525</xdr:colOff>
      <xdr:row>71</xdr:row>
      <xdr:rowOff>66675</xdr:rowOff>
    </xdr:to>
    <xdr:graphicFrame macro="">
      <xdr:nvGraphicFramePr>
        <xdr:cNvPr id="123910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186</xdr:row>
      <xdr:rowOff>95250</xdr:rowOff>
    </xdr:from>
    <xdr:to>
      <xdr:col>2</xdr:col>
      <xdr:colOff>19050</xdr:colOff>
      <xdr:row>200</xdr:row>
      <xdr:rowOff>85725</xdr:rowOff>
    </xdr:to>
    <xdr:graphicFrame macro="">
      <xdr:nvGraphicFramePr>
        <xdr:cNvPr id="1239107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114300</xdr:rowOff>
    </xdr:from>
    <xdr:to>
      <xdr:col>2</xdr:col>
      <xdr:colOff>9525</xdr:colOff>
      <xdr:row>88</xdr:row>
      <xdr:rowOff>104775</xdr:rowOff>
    </xdr:to>
    <xdr:graphicFrame macro="">
      <xdr:nvGraphicFramePr>
        <xdr:cNvPr id="1239108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2</xdr:col>
      <xdr:colOff>9525</xdr:colOff>
      <xdr:row>16</xdr:row>
      <xdr:rowOff>161925</xdr:rowOff>
    </xdr:to>
    <xdr:graphicFrame macro="">
      <xdr:nvGraphicFramePr>
        <xdr:cNvPr id="123910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2</xdr:col>
      <xdr:colOff>9525</xdr:colOff>
      <xdr:row>50</xdr:row>
      <xdr:rowOff>161925</xdr:rowOff>
    </xdr:to>
    <xdr:graphicFrame macro="">
      <xdr:nvGraphicFramePr>
        <xdr:cNvPr id="123911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147</xdr:row>
      <xdr:rowOff>76200</xdr:rowOff>
    </xdr:from>
    <xdr:to>
      <xdr:col>2</xdr:col>
      <xdr:colOff>9525</xdr:colOff>
      <xdr:row>161</xdr:row>
      <xdr:rowOff>66675</xdr:rowOff>
    </xdr:to>
    <xdr:graphicFrame macro="">
      <xdr:nvGraphicFramePr>
        <xdr:cNvPr id="1239111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2</xdr:col>
      <xdr:colOff>9525</xdr:colOff>
      <xdr:row>33</xdr:row>
      <xdr:rowOff>161925</xdr:rowOff>
    </xdr:to>
    <xdr:graphicFrame macro="">
      <xdr:nvGraphicFramePr>
        <xdr:cNvPr id="123911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91</xdr:row>
      <xdr:rowOff>95250</xdr:rowOff>
    </xdr:from>
    <xdr:to>
      <xdr:col>2</xdr:col>
      <xdr:colOff>9525</xdr:colOff>
      <xdr:row>105</xdr:row>
      <xdr:rowOff>85725</xdr:rowOff>
    </xdr:to>
    <xdr:graphicFrame macro="">
      <xdr:nvGraphicFramePr>
        <xdr:cNvPr id="1239113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104775</xdr:colOff>
      <xdr:row>130</xdr:row>
      <xdr:rowOff>95250</xdr:rowOff>
    </xdr:from>
    <xdr:to>
      <xdr:col>2</xdr:col>
      <xdr:colOff>0</xdr:colOff>
      <xdr:row>144</xdr:row>
      <xdr:rowOff>85725</xdr:rowOff>
    </xdr:to>
    <xdr:graphicFrame macro="">
      <xdr:nvGraphicFramePr>
        <xdr:cNvPr id="1239114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169</xdr:row>
      <xdr:rowOff>142875</xdr:rowOff>
    </xdr:from>
    <xdr:to>
      <xdr:col>2</xdr:col>
      <xdr:colOff>19050</xdr:colOff>
      <xdr:row>183</xdr:row>
      <xdr:rowOff>133350</xdr:rowOff>
    </xdr:to>
    <xdr:graphicFrame macro="">
      <xdr:nvGraphicFramePr>
        <xdr:cNvPr id="1239115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9525</xdr:colOff>
      <xdr:row>113</xdr:row>
      <xdr:rowOff>85725</xdr:rowOff>
    </xdr:from>
    <xdr:to>
      <xdr:col>2</xdr:col>
      <xdr:colOff>19050</xdr:colOff>
      <xdr:row>127</xdr:row>
      <xdr:rowOff>76200</xdr:rowOff>
    </xdr:to>
    <xdr:graphicFrame macro="">
      <xdr:nvGraphicFramePr>
        <xdr:cNvPr id="12391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203</xdr:row>
      <xdr:rowOff>152400</xdr:rowOff>
    </xdr:from>
    <xdr:to>
      <xdr:col>2</xdr:col>
      <xdr:colOff>9525</xdr:colOff>
      <xdr:row>217</xdr:row>
      <xdr:rowOff>142875</xdr:rowOff>
    </xdr:to>
    <xdr:graphicFrame macro="">
      <xdr:nvGraphicFramePr>
        <xdr:cNvPr id="1239117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9525</xdr:colOff>
      <xdr:row>226</xdr:row>
      <xdr:rowOff>0</xdr:rowOff>
    </xdr:from>
    <xdr:to>
      <xdr:col>2</xdr:col>
      <xdr:colOff>19050</xdr:colOff>
      <xdr:row>239</xdr:row>
      <xdr:rowOff>161925</xdr:rowOff>
    </xdr:to>
    <xdr:graphicFrame macro="">
      <xdr:nvGraphicFramePr>
        <xdr:cNvPr id="1239118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F98"/>
  <sheetViews>
    <sheetView workbookViewId="0">
      <selection activeCell="G1" sqref="G1:N2"/>
    </sheetView>
  </sheetViews>
  <sheetFormatPr baseColWidth="10" defaultColWidth="9.140625" defaultRowHeight="12.75"/>
  <cols>
    <col min="1" max="1" width="5.140625" customWidth="1"/>
    <col min="2" max="2" width="7.7109375" customWidth="1"/>
    <col min="3" max="3" width="5.7109375" customWidth="1"/>
    <col min="4" max="4" width="59.7109375" customWidth="1"/>
    <col min="5" max="5" width="7.7109375" customWidth="1"/>
    <col min="6" max="6" width="6.7109375" customWidth="1"/>
  </cols>
  <sheetData>
    <row r="1" spans="2:6" ht="15" customHeight="1"/>
    <row r="2" spans="2:6" ht="15" customHeight="1"/>
    <row r="3" spans="2:6" ht="15" customHeight="1"/>
    <row r="4" spans="2:6" ht="15" customHeight="1"/>
    <row r="5" spans="2:6" ht="15" customHeight="1" thickBot="1"/>
    <row r="6" spans="2:6" ht="15" customHeight="1">
      <c r="B6" s="24"/>
      <c r="C6" s="25"/>
      <c r="D6" s="25"/>
      <c r="E6" s="25"/>
      <c r="F6" s="26"/>
    </row>
    <row r="7" spans="2:6" ht="15" customHeight="1">
      <c r="B7" s="27"/>
      <c r="C7" s="28"/>
      <c r="D7" s="28"/>
      <c r="E7" s="28"/>
      <c r="F7" s="29"/>
    </row>
    <row r="8" spans="2:6" ht="15" customHeight="1">
      <c r="B8" s="27"/>
      <c r="C8" s="28"/>
      <c r="D8" s="28"/>
      <c r="E8" s="28"/>
      <c r="F8" s="29"/>
    </row>
    <row r="9" spans="2:6" ht="15" customHeight="1">
      <c r="B9" s="27"/>
      <c r="C9" s="28"/>
      <c r="D9" s="28"/>
      <c r="E9" s="28"/>
      <c r="F9" s="29"/>
    </row>
    <row r="10" spans="2:6" ht="15" customHeight="1">
      <c r="B10" s="27"/>
      <c r="C10" s="28"/>
      <c r="D10" s="28"/>
      <c r="E10" s="28"/>
      <c r="F10" s="29"/>
    </row>
    <row r="11" spans="2:6" ht="15" customHeight="1">
      <c r="B11" s="30"/>
      <c r="C11" s="151"/>
      <c r="D11" s="31"/>
      <c r="E11" s="31"/>
      <c r="F11" s="32"/>
    </row>
    <row r="12" spans="2:6" ht="23.25">
      <c r="B12" s="41" t="s">
        <v>5</v>
      </c>
      <c r="C12" s="33"/>
      <c r="D12" s="33"/>
      <c r="E12" s="33"/>
      <c r="F12" s="32"/>
    </row>
    <row r="13" spans="2:6" ht="23.25">
      <c r="B13" s="41" t="s">
        <v>6</v>
      </c>
      <c r="C13" s="33"/>
      <c r="D13" s="33"/>
      <c r="E13" s="33"/>
      <c r="F13" s="32"/>
    </row>
    <row r="14" spans="2:6" ht="23.25">
      <c r="B14" s="41" t="s">
        <v>7</v>
      </c>
      <c r="C14" s="33"/>
      <c r="D14" s="33"/>
      <c r="E14" s="33"/>
      <c r="F14" s="32"/>
    </row>
    <row r="15" spans="2:6" ht="15" customHeight="1">
      <c r="B15" s="27"/>
      <c r="C15" s="28"/>
      <c r="D15" s="34"/>
      <c r="E15" s="34"/>
      <c r="F15" s="29"/>
    </row>
    <row r="16" spans="2:6" ht="15" customHeight="1">
      <c r="B16" s="27"/>
      <c r="C16" s="28"/>
      <c r="D16" s="34"/>
      <c r="E16" s="34"/>
      <c r="F16" s="29"/>
    </row>
    <row r="17" spans="2:6" ht="15" customHeight="1">
      <c r="B17" s="27"/>
      <c r="C17" s="28"/>
      <c r="D17" s="34"/>
      <c r="E17" s="34"/>
      <c r="F17" s="29"/>
    </row>
    <row r="18" spans="2:6" ht="15" customHeight="1">
      <c r="B18" s="27"/>
      <c r="C18" s="28"/>
      <c r="D18" s="34"/>
      <c r="E18" s="34"/>
      <c r="F18" s="29"/>
    </row>
    <row r="19" spans="2:6" ht="15" customHeight="1">
      <c r="B19" s="27"/>
      <c r="C19" s="28"/>
      <c r="D19" s="34"/>
      <c r="E19" s="34"/>
      <c r="F19" s="29"/>
    </row>
    <row r="20" spans="2:6" ht="15" customHeight="1">
      <c r="B20" s="27"/>
      <c r="C20" s="28"/>
      <c r="D20" s="34"/>
      <c r="E20" s="34"/>
      <c r="F20" s="29"/>
    </row>
    <row r="21" spans="2:6" ht="15" customHeight="1">
      <c r="B21" s="27"/>
      <c r="C21" s="28"/>
      <c r="D21" s="34"/>
      <c r="E21" s="34"/>
      <c r="F21" s="29"/>
    </row>
    <row r="22" spans="2:6" ht="15" customHeight="1">
      <c r="B22" s="27"/>
      <c r="C22" s="28"/>
      <c r="D22" s="34"/>
      <c r="E22" s="34"/>
      <c r="F22" s="29"/>
    </row>
    <row r="23" spans="2:6" ht="15" customHeight="1">
      <c r="B23" s="27"/>
      <c r="C23" s="28"/>
      <c r="D23" s="34"/>
      <c r="E23" s="34"/>
      <c r="F23" s="29"/>
    </row>
    <row r="24" spans="2:6" ht="15" customHeight="1">
      <c r="B24" s="27"/>
      <c r="C24" s="28"/>
      <c r="D24" s="34"/>
      <c r="E24" s="34"/>
      <c r="F24" s="29"/>
    </row>
    <row r="25" spans="2:6" ht="15" customHeight="1">
      <c r="B25" s="27"/>
      <c r="C25" s="28"/>
      <c r="D25" s="34"/>
      <c r="E25" s="34"/>
      <c r="F25" s="29"/>
    </row>
    <row r="26" spans="2:6" ht="15" customHeight="1">
      <c r="B26" s="27"/>
      <c r="C26" s="28"/>
      <c r="D26" s="34"/>
      <c r="E26" s="34"/>
      <c r="F26" s="29"/>
    </row>
    <row r="27" spans="2:6" ht="15" customHeight="1">
      <c r="B27" s="27"/>
      <c r="C27" s="28"/>
      <c r="D27" s="34"/>
      <c r="E27" s="34"/>
      <c r="F27" s="29"/>
    </row>
    <row r="28" spans="2:6" ht="15" customHeight="1">
      <c r="B28" s="27"/>
      <c r="C28" s="28"/>
      <c r="D28" s="34"/>
      <c r="E28" s="34"/>
      <c r="F28" s="29"/>
    </row>
    <row r="29" spans="2:6" ht="15" customHeight="1">
      <c r="B29" s="27"/>
      <c r="C29" s="28"/>
      <c r="D29" s="34"/>
      <c r="E29" s="34"/>
      <c r="F29" s="29"/>
    </row>
    <row r="30" spans="2:6" ht="23.25" customHeight="1">
      <c r="B30" s="377" t="s">
        <v>495</v>
      </c>
      <c r="C30" s="378"/>
      <c r="D30" s="378"/>
      <c r="E30" s="378"/>
      <c r="F30" s="379"/>
    </row>
    <row r="31" spans="2:6" ht="15" customHeight="1">
      <c r="B31" s="42" t="s">
        <v>1</v>
      </c>
      <c r="C31" s="116"/>
      <c r="D31" s="33"/>
      <c r="E31" s="33"/>
      <c r="F31" s="32"/>
    </row>
    <row r="32" spans="2:6" ht="15" customHeight="1">
      <c r="B32" s="42" t="s">
        <v>1</v>
      </c>
      <c r="C32" s="116"/>
      <c r="D32" s="33"/>
      <c r="E32" s="33"/>
      <c r="F32" s="32"/>
    </row>
    <row r="33" spans="2:6" ht="15" customHeight="1">
      <c r="B33" s="42" t="s">
        <v>1</v>
      </c>
      <c r="C33" s="116"/>
      <c r="D33" s="33"/>
      <c r="E33" s="33"/>
      <c r="F33" s="32"/>
    </row>
    <row r="34" spans="2:6" ht="15" customHeight="1">
      <c r="B34" s="27"/>
      <c r="C34" s="28"/>
      <c r="D34" s="28" t="s">
        <v>1</v>
      </c>
      <c r="E34" s="28"/>
      <c r="F34" s="29"/>
    </row>
    <row r="35" spans="2:6" ht="15" customHeight="1">
      <c r="B35" s="27"/>
      <c r="C35" s="28"/>
      <c r="D35" s="28"/>
      <c r="E35" s="28"/>
      <c r="F35" s="29"/>
    </row>
    <row r="36" spans="2:6" ht="15" customHeight="1">
      <c r="B36" s="27"/>
      <c r="C36" s="28"/>
      <c r="D36" s="28"/>
      <c r="E36" s="28"/>
      <c r="F36" s="29"/>
    </row>
    <row r="37" spans="2:6" ht="15" customHeight="1">
      <c r="B37" s="27"/>
      <c r="C37" s="28"/>
      <c r="D37" s="28"/>
      <c r="E37" s="28"/>
      <c r="F37" s="29"/>
    </row>
    <row r="38" spans="2:6" ht="15" customHeight="1">
      <c r="B38" s="35"/>
      <c r="C38" s="36"/>
      <c r="D38" s="36"/>
      <c r="E38" s="36"/>
      <c r="F38" s="37"/>
    </row>
    <row r="39" spans="2:6" ht="15" customHeight="1" thickBot="1">
      <c r="B39" s="38"/>
      <c r="C39" s="152"/>
      <c r="D39" s="39"/>
      <c r="E39" s="375" t="s">
        <v>527</v>
      </c>
      <c r="F39" s="376"/>
    </row>
    <row r="40" spans="2:6" ht="15" customHeight="1"/>
    <row r="41" spans="2:6" ht="15" customHeight="1"/>
    <row r="42" spans="2:6" ht="15" customHeight="1">
      <c r="F42" s="153"/>
    </row>
    <row r="43" spans="2:6" ht="15" customHeight="1">
      <c r="F43" s="153"/>
    </row>
    <row r="44" spans="2:6" ht="15" customHeight="1">
      <c r="F44" s="153"/>
    </row>
    <row r="45" spans="2:6" ht="15" customHeight="1">
      <c r="F45" s="153"/>
    </row>
    <row r="46" spans="2:6" ht="15" customHeight="1">
      <c r="F46" s="153"/>
    </row>
    <row r="47" spans="2:6" ht="26.1" customHeight="1">
      <c r="B47" s="154" t="s">
        <v>9</v>
      </c>
      <c r="C47" s="14"/>
      <c r="D47" s="14"/>
      <c r="E47" s="15"/>
      <c r="F47" s="155"/>
    </row>
    <row r="48" spans="2:6" ht="14.1" customHeight="1">
      <c r="B48" s="49" t="s">
        <v>1</v>
      </c>
      <c r="C48" s="50" t="s">
        <v>8</v>
      </c>
      <c r="D48" s="50"/>
      <c r="E48" s="51">
        <v>1</v>
      </c>
    </row>
    <row r="49" spans="2:5" ht="14.1" customHeight="1">
      <c r="B49" s="134"/>
      <c r="C49" s="156"/>
      <c r="D49" s="156"/>
      <c r="E49" s="157"/>
    </row>
    <row r="50" spans="2:5" ht="14.1" customHeight="1">
      <c r="B50" s="53" t="s">
        <v>1</v>
      </c>
      <c r="C50" s="54" t="s">
        <v>9</v>
      </c>
      <c r="D50" s="54"/>
      <c r="E50" s="55">
        <v>2</v>
      </c>
    </row>
    <row r="51" spans="2:5" ht="14.1" customHeight="1">
      <c r="B51" s="53"/>
      <c r="C51" s="117"/>
      <c r="D51" s="117"/>
      <c r="E51" s="118"/>
    </row>
    <row r="52" spans="2:5" ht="14.1" customHeight="1">
      <c r="B52" s="53">
        <v>1</v>
      </c>
      <c r="C52" s="54" t="s">
        <v>160</v>
      </c>
      <c r="D52" s="54"/>
      <c r="E52" s="55">
        <v>3</v>
      </c>
    </row>
    <row r="53" spans="2:5" ht="14.1" customHeight="1">
      <c r="B53" s="134"/>
      <c r="C53" s="158">
        <v>1.1000000000000001</v>
      </c>
      <c r="D53" s="159" t="s">
        <v>13</v>
      </c>
      <c r="E53" s="160">
        <v>3</v>
      </c>
    </row>
    <row r="54" spans="2:5" ht="14.1" customHeight="1">
      <c r="B54" s="134"/>
      <c r="C54" s="158">
        <v>1.2</v>
      </c>
      <c r="D54" s="159" t="s">
        <v>241</v>
      </c>
      <c r="E54" s="160">
        <v>3</v>
      </c>
    </row>
    <row r="55" spans="2:5" ht="14.1" customHeight="1">
      <c r="B55" s="134"/>
      <c r="C55" s="158">
        <v>1.3</v>
      </c>
      <c r="D55" s="159" t="s">
        <v>57</v>
      </c>
      <c r="E55" s="160">
        <v>3</v>
      </c>
    </row>
    <row r="56" spans="2:5" ht="14.1" customHeight="1">
      <c r="B56" s="134"/>
      <c r="C56" s="119">
        <v>1.4</v>
      </c>
      <c r="D56" s="120" t="s">
        <v>52</v>
      </c>
      <c r="E56" s="160">
        <v>4</v>
      </c>
    </row>
    <row r="57" spans="2:5" ht="14.1" customHeight="1">
      <c r="B57" s="134"/>
      <c r="C57" s="161"/>
      <c r="D57" s="162"/>
      <c r="E57" s="157"/>
    </row>
    <row r="58" spans="2:5" ht="14.1" customHeight="1">
      <c r="B58" s="53">
        <v>2</v>
      </c>
      <c r="C58" s="54" t="s">
        <v>85</v>
      </c>
      <c r="D58" s="54"/>
      <c r="E58" s="55">
        <v>5</v>
      </c>
    </row>
    <row r="59" spans="2:5" ht="14.1" customHeight="1">
      <c r="B59" s="52"/>
      <c r="C59" s="119">
        <v>2.1</v>
      </c>
      <c r="D59" s="120" t="s">
        <v>86</v>
      </c>
      <c r="E59" s="121">
        <v>5</v>
      </c>
    </row>
    <row r="60" spans="2:5" ht="14.1" customHeight="1">
      <c r="B60" s="52"/>
      <c r="C60" s="119">
        <v>2.2000000000000002</v>
      </c>
      <c r="D60" s="120" t="s">
        <v>87</v>
      </c>
      <c r="E60" s="121">
        <v>5</v>
      </c>
    </row>
    <row r="61" spans="2:5" ht="14.1" customHeight="1">
      <c r="B61" s="52"/>
      <c r="C61" s="119">
        <v>2.2999999999999998</v>
      </c>
      <c r="D61" s="120" t="s">
        <v>88</v>
      </c>
      <c r="E61" s="121">
        <v>5</v>
      </c>
    </row>
    <row r="62" spans="2:5" ht="14.1" customHeight="1">
      <c r="B62" s="134"/>
      <c r="C62" s="168"/>
      <c r="D62" s="169"/>
      <c r="E62" s="164"/>
    </row>
    <row r="63" spans="2:5" ht="14.1" customHeight="1">
      <c r="B63" s="53">
        <v>3</v>
      </c>
      <c r="C63" s="54" t="s">
        <v>130</v>
      </c>
      <c r="D63" s="54"/>
      <c r="E63" s="55">
        <v>6</v>
      </c>
    </row>
    <row r="64" spans="2:5" ht="14.1" customHeight="1">
      <c r="B64" s="134"/>
      <c r="C64" s="122">
        <v>3.1</v>
      </c>
      <c r="D64" s="120" t="s">
        <v>45</v>
      </c>
      <c r="E64" s="121">
        <v>6</v>
      </c>
    </row>
    <row r="65" spans="2:5" ht="14.1" customHeight="1">
      <c r="B65" s="134"/>
      <c r="C65" s="122">
        <v>3.2</v>
      </c>
      <c r="D65" s="120" t="s">
        <v>76</v>
      </c>
      <c r="E65" s="121">
        <v>6</v>
      </c>
    </row>
    <row r="66" spans="2:5" ht="14.1" customHeight="1">
      <c r="B66" s="134"/>
      <c r="C66" s="122">
        <v>3.3</v>
      </c>
      <c r="D66" s="120" t="s">
        <v>53</v>
      </c>
      <c r="E66" s="121">
        <v>7</v>
      </c>
    </row>
    <row r="67" spans="2:5" ht="14.1" customHeight="1">
      <c r="B67" s="134"/>
      <c r="C67" s="122">
        <v>3.4</v>
      </c>
      <c r="D67" s="120" t="s">
        <v>51</v>
      </c>
      <c r="E67" s="121">
        <v>7</v>
      </c>
    </row>
    <row r="68" spans="2:5" ht="14.1" customHeight="1">
      <c r="B68" s="134"/>
      <c r="C68" s="122">
        <v>3.5</v>
      </c>
      <c r="D68" s="120" t="s">
        <v>54</v>
      </c>
      <c r="E68" s="121">
        <v>8</v>
      </c>
    </row>
    <row r="69" spans="2:5" ht="14.1" customHeight="1">
      <c r="B69" s="134"/>
      <c r="C69" s="122">
        <v>3.6</v>
      </c>
      <c r="D69" s="120" t="s">
        <v>126</v>
      </c>
      <c r="E69" s="121">
        <v>8</v>
      </c>
    </row>
    <row r="70" spans="2:5" ht="14.1" customHeight="1">
      <c r="B70" s="53"/>
      <c r="C70" s="122">
        <v>3.7</v>
      </c>
      <c r="D70" s="120" t="s">
        <v>69</v>
      </c>
      <c r="E70" s="121">
        <v>9</v>
      </c>
    </row>
    <row r="71" spans="2:5" ht="14.1" customHeight="1">
      <c r="B71" s="53"/>
      <c r="C71" s="122" t="s">
        <v>144</v>
      </c>
      <c r="D71" s="120" t="s">
        <v>70</v>
      </c>
      <c r="E71" s="121">
        <v>10</v>
      </c>
    </row>
    <row r="72" spans="2:5" ht="14.1" customHeight="1">
      <c r="B72" s="53"/>
      <c r="C72" s="122">
        <v>3.9</v>
      </c>
      <c r="D72" s="120" t="s">
        <v>61</v>
      </c>
      <c r="E72" s="121">
        <v>11</v>
      </c>
    </row>
    <row r="73" spans="2:5" ht="14.1" customHeight="1">
      <c r="B73" s="53"/>
      <c r="C73" s="59" t="s">
        <v>148</v>
      </c>
      <c r="D73" s="159" t="s">
        <v>351</v>
      </c>
      <c r="E73" s="121">
        <v>11</v>
      </c>
    </row>
    <row r="74" spans="2:5" ht="14.1" customHeight="1">
      <c r="B74" s="53"/>
      <c r="C74" s="59" t="s">
        <v>77</v>
      </c>
      <c r="D74" s="57" t="s">
        <v>83</v>
      </c>
      <c r="E74" s="58">
        <v>12</v>
      </c>
    </row>
    <row r="75" spans="2:5" ht="14.1" customHeight="1">
      <c r="B75" s="53"/>
      <c r="C75" s="59" t="s">
        <v>350</v>
      </c>
      <c r="D75" s="57" t="s">
        <v>127</v>
      </c>
      <c r="E75" s="58">
        <v>15</v>
      </c>
    </row>
    <row r="76" spans="2:5" ht="14.1" customHeight="1">
      <c r="B76" s="53"/>
      <c r="C76" s="168"/>
      <c r="D76" s="163"/>
      <c r="E76" s="164"/>
    </row>
    <row r="77" spans="2:5" ht="14.1" customHeight="1">
      <c r="B77" s="53">
        <v>4</v>
      </c>
      <c r="C77" s="54" t="s">
        <v>10</v>
      </c>
      <c r="D77" s="54"/>
      <c r="E77" s="55">
        <v>16</v>
      </c>
    </row>
    <row r="78" spans="2:5" ht="14.1" customHeight="1">
      <c r="B78" s="134"/>
      <c r="C78" s="56">
        <v>4.0999999999999996</v>
      </c>
      <c r="D78" s="57" t="s">
        <v>163</v>
      </c>
      <c r="E78" s="58">
        <v>16</v>
      </c>
    </row>
    <row r="79" spans="2:5" ht="14.1" customHeight="1">
      <c r="B79" s="134"/>
      <c r="C79" s="56">
        <v>4.2</v>
      </c>
      <c r="D79" s="57" t="s">
        <v>164</v>
      </c>
      <c r="E79" s="58">
        <v>16</v>
      </c>
    </row>
    <row r="80" spans="2:5" ht="14.1" customHeight="1">
      <c r="B80" s="134"/>
      <c r="C80" s="56">
        <v>4.3</v>
      </c>
      <c r="D80" s="57" t="s">
        <v>165</v>
      </c>
      <c r="E80" s="58">
        <v>16</v>
      </c>
    </row>
    <row r="81" spans="2:5" ht="14.1" customHeight="1">
      <c r="B81" s="134"/>
      <c r="C81" s="60" t="s">
        <v>89</v>
      </c>
      <c r="D81" s="57" t="s">
        <v>166</v>
      </c>
      <c r="E81" s="58">
        <v>17</v>
      </c>
    </row>
    <row r="82" spans="2:5" ht="14.1" customHeight="1">
      <c r="B82" s="134"/>
      <c r="C82" s="60" t="s">
        <v>90</v>
      </c>
      <c r="D82" s="57" t="s">
        <v>167</v>
      </c>
      <c r="E82" s="58">
        <v>17</v>
      </c>
    </row>
    <row r="83" spans="2:5" ht="14.1" customHeight="1">
      <c r="B83" s="134"/>
      <c r="C83" s="60" t="s">
        <v>91</v>
      </c>
      <c r="D83" s="57" t="s">
        <v>219</v>
      </c>
      <c r="E83" s="58">
        <v>17</v>
      </c>
    </row>
    <row r="84" spans="2:5" ht="14.1" customHeight="1">
      <c r="B84" s="134"/>
      <c r="C84" s="60" t="s">
        <v>111</v>
      </c>
      <c r="D84" s="57" t="s">
        <v>214</v>
      </c>
      <c r="E84" s="58">
        <v>18</v>
      </c>
    </row>
    <row r="85" spans="2:5" ht="14.1" customHeight="1">
      <c r="B85" s="134"/>
      <c r="C85" s="60" t="s">
        <v>92</v>
      </c>
      <c r="D85" s="57" t="s">
        <v>215</v>
      </c>
      <c r="E85" s="58">
        <v>18</v>
      </c>
    </row>
    <row r="86" spans="2:5" ht="14.1" customHeight="1">
      <c r="B86" s="134"/>
      <c r="C86" s="60" t="s">
        <v>139</v>
      </c>
      <c r="D86" s="57" t="s">
        <v>216</v>
      </c>
      <c r="E86" s="136">
        <v>18</v>
      </c>
    </row>
    <row r="87" spans="2:5" ht="14.1" customHeight="1">
      <c r="B87" s="134"/>
      <c r="C87" s="60" t="s">
        <v>140</v>
      </c>
      <c r="D87" s="57" t="s">
        <v>217</v>
      </c>
      <c r="E87" s="136">
        <v>19</v>
      </c>
    </row>
    <row r="88" spans="2:5" ht="14.1" customHeight="1">
      <c r="B88" s="134"/>
      <c r="C88" s="135" t="s">
        <v>213</v>
      </c>
      <c r="D88" s="57" t="s">
        <v>218</v>
      </c>
      <c r="E88" s="136">
        <v>19</v>
      </c>
    </row>
    <row r="89" spans="2:5" ht="14.1" customHeight="1">
      <c r="B89" s="134"/>
      <c r="C89" s="135" t="s">
        <v>372</v>
      </c>
      <c r="D89" s="57" t="s">
        <v>374</v>
      </c>
      <c r="E89" s="136">
        <v>19</v>
      </c>
    </row>
    <row r="90" spans="2:5" ht="14.1" customHeight="1">
      <c r="B90" s="134"/>
      <c r="C90" s="135" t="s">
        <v>373</v>
      </c>
      <c r="D90" s="57" t="s">
        <v>375</v>
      </c>
      <c r="E90" s="136">
        <v>20</v>
      </c>
    </row>
    <row r="91" spans="2:5" ht="14.1" customHeight="1">
      <c r="B91" s="137"/>
      <c r="C91" s="165"/>
      <c r="D91" s="166"/>
      <c r="E91" s="167"/>
    </row>
    <row r="92" spans="2:5" ht="14.1" customHeight="1"/>
    <row r="93" spans="2:5" ht="14.1" customHeight="1"/>
    <row r="94" spans="2:5" ht="14.1" customHeight="1"/>
    <row r="95" spans="2:5" ht="14.1" customHeight="1"/>
    <row r="96" spans="2:5" ht="14.1" customHeight="1"/>
    <row r="97" spans="1:6" ht="14.1" customHeight="1">
      <c r="A97" s="249"/>
      <c r="B97" s="249"/>
      <c r="C97" s="249"/>
      <c r="D97" s="405"/>
      <c r="E97" s="405"/>
      <c r="F97" s="405"/>
    </row>
    <row r="98" spans="1:6" ht="14.1" customHeight="1">
      <c r="A98" s="2" t="s">
        <v>174</v>
      </c>
      <c r="B98" s="1"/>
      <c r="C98" s="1"/>
      <c r="D98" s="406"/>
      <c r="E98" s="407"/>
      <c r="F98" s="407" t="s">
        <v>12</v>
      </c>
    </row>
  </sheetData>
  <mergeCells count="2">
    <mergeCell ref="E39:F39"/>
    <mergeCell ref="B30:F30"/>
  </mergeCells>
  <phoneticPr fontId="0" type="noConversion"/>
  <printOptions horizontalCentered="1"/>
  <pageMargins left="0.75" right="0.75" top="0.75" bottom="0.75" header="0.511811023622047" footer="0.511811023622047"/>
  <pageSetup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11"/>
  <dimension ref="A1:H241"/>
  <sheetViews>
    <sheetView tabSelected="1" view="pageLayout" topLeftCell="A10" workbookViewId="0">
      <selection activeCell="H12" sqref="H12"/>
    </sheetView>
  </sheetViews>
  <sheetFormatPr baseColWidth="10" defaultColWidth="5.85546875" defaultRowHeight="12.75"/>
  <cols>
    <col min="1" max="1" width="10.7109375" customWidth="1"/>
    <col min="2" max="2" width="5.7109375" customWidth="1"/>
    <col min="3" max="3" width="10.7109375" customWidth="1"/>
    <col min="4" max="4" width="49.7109375" customWidth="1"/>
    <col min="5" max="5" width="9.7109375" customWidth="1"/>
    <col min="6" max="6" width="8.7109375" customWidth="1"/>
    <col min="7" max="7" width="5.7109375" customWidth="1"/>
    <col min="8" max="8" width="4.7109375" customWidth="1"/>
    <col min="9" max="9" width="1.7109375" customWidth="1"/>
  </cols>
  <sheetData>
    <row r="1" spans="1:8" ht="14.1" customHeight="1"/>
    <row r="2" spans="1:8" ht="14.1" customHeight="1">
      <c r="A2" s="186" t="s">
        <v>348</v>
      </c>
      <c r="B2" s="5"/>
      <c r="C2" s="9"/>
      <c r="D2" s="9"/>
    </row>
    <row r="3" spans="1:8" ht="14.1" customHeight="1"/>
    <row r="4" spans="1:8" ht="14.1" customHeight="1">
      <c r="A4" s="189" t="s">
        <v>73</v>
      </c>
      <c r="B4" s="189" t="s">
        <v>14</v>
      </c>
      <c r="C4" s="190" t="s">
        <v>47</v>
      </c>
      <c r="D4" s="190" t="s">
        <v>60</v>
      </c>
      <c r="E4" s="190" t="s">
        <v>48</v>
      </c>
      <c r="F4" s="191" t="s">
        <v>49</v>
      </c>
      <c r="G4" s="402" t="s">
        <v>57</v>
      </c>
      <c r="H4" s="403"/>
    </row>
    <row r="5" spans="1:8" ht="14.1" customHeight="1">
      <c r="A5" s="192" t="s">
        <v>128</v>
      </c>
      <c r="B5" s="193">
        <v>1</v>
      </c>
      <c r="C5" s="196" t="s">
        <v>176</v>
      </c>
      <c r="D5" s="194" t="s">
        <v>177</v>
      </c>
      <c r="E5" s="197" t="s">
        <v>107</v>
      </c>
      <c r="F5" s="198">
        <v>166.9</v>
      </c>
      <c r="G5" s="199">
        <v>0</v>
      </c>
      <c r="H5" s="200"/>
    </row>
    <row r="6" spans="1:8" ht="14.1" customHeight="1">
      <c r="A6" s="192"/>
      <c r="B6" s="195">
        <f>B5+1</f>
        <v>2</v>
      </c>
      <c r="C6" s="196" t="s">
        <v>178</v>
      </c>
      <c r="D6" s="201" t="s">
        <v>179</v>
      </c>
      <c r="E6" s="197" t="s">
        <v>107</v>
      </c>
      <c r="F6" s="198">
        <v>18.3</v>
      </c>
      <c r="G6" s="199">
        <v>0</v>
      </c>
      <c r="H6" s="200"/>
    </row>
    <row r="7" spans="1:8" ht="14.1" customHeight="1">
      <c r="A7" s="192"/>
      <c r="B7" s="195">
        <f t="shared" ref="B7:B55" si="0">B6+1</f>
        <v>3</v>
      </c>
      <c r="C7" s="196" t="s">
        <v>178</v>
      </c>
      <c r="D7" s="201" t="s">
        <v>180</v>
      </c>
      <c r="E7" s="197" t="s">
        <v>107</v>
      </c>
      <c r="F7" s="198">
        <v>23</v>
      </c>
      <c r="G7" s="199">
        <v>2</v>
      </c>
      <c r="H7" s="200"/>
    </row>
    <row r="8" spans="1:8" ht="14.1" customHeight="1">
      <c r="A8" s="192"/>
      <c r="B8" s="195">
        <f t="shared" si="0"/>
        <v>4</v>
      </c>
      <c r="C8" s="196" t="s">
        <v>181</v>
      </c>
      <c r="D8" s="194" t="s">
        <v>143</v>
      </c>
      <c r="E8" s="197" t="s">
        <v>0</v>
      </c>
      <c r="F8" s="198">
        <v>4.0999999999999996</v>
      </c>
      <c r="G8" s="199">
        <v>1</v>
      </c>
      <c r="H8" s="200"/>
    </row>
    <row r="9" spans="1:8" ht="14.1" customHeight="1">
      <c r="A9" s="192"/>
      <c r="B9" s="195">
        <f t="shared" si="0"/>
        <v>5</v>
      </c>
      <c r="C9" s="196" t="s">
        <v>182</v>
      </c>
      <c r="D9" s="201" t="s">
        <v>183</v>
      </c>
      <c r="E9" s="197" t="s">
        <v>107</v>
      </c>
      <c r="F9" s="198">
        <v>22.9</v>
      </c>
      <c r="G9" s="199">
        <v>1</v>
      </c>
      <c r="H9" s="200"/>
    </row>
    <row r="10" spans="1:8" ht="14.1" customHeight="1">
      <c r="A10" s="192"/>
      <c r="B10" s="195">
        <f t="shared" si="0"/>
        <v>6</v>
      </c>
      <c r="C10" s="230" t="s">
        <v>182</v>
      </c>
      <c r="D10" s="194" t="s">
        <v>184</v>
      </c>
      <c r="E10" s="231" t="s">
        <v>107</v>
      </c>
      <c r="F10" s="232">
        <v>21.5</v>
      </c>
      <c r="G10" s="204">
        <v>2</v>
      </c>
      <c r="H10" s="202"/>
    </row>
    <row r="11" spans="1:8" ht="14.1" customHeight="1">
      <c r="A11" s="192"/>
      <c r="B11" s="195">
        <f t="shared" si="0"/>
        <v>7</v>
      </c>
      <c r="C11" s="196" t="s">
        <v>185</v>
      </c>
      <c r="D11" s="201" t="s">
        <v>186</v>
      </c>
      <c r="E11" s="197" t="s">
        <v>107</v>
      </c>
      <c r="F11" s="198">
        <v>3.6</v>
      </c>
      <c r="G11" s="199">
        <v>1</v>
      </c>
      <c r="H11" s="200"/>
    </row>
    <row r="12" spans="1:8" ht="14.1" customHeight="1">
      <c r="A12" s="192"/>
      <c r="B12" s="195">
        <f t="shared" si="0"/>
        <v>8</v>
      </c>
      <c r="C12" s="230" t="s">
        <v>185</v>
      </c>
      <c r="D12" s="194" t="s">
        <v>220</v>
      </c>
      <c r="E12" s="231" t="s">
        <v>0</v>
      </c>
      <c r="F12" s="232">
        <v>426.4</v>
      </c>
      <c r="G12" s="204">
        <v>8</v>
      </c>
      <c r="H12" s="202"/>
    </row>
    <row r="13" spans="1:8" ht="14.1" customHeight="1">
      <c r="A13" s="192"/>
      <c r="B13" s="195">
        <f t="shared" si="0"/>
        <v>9</v>
      </c>
      <c r="C13" s="196" t="s">
        <v>187</v>
      </c>
      <c r="D13" s="201" t="s">
        <v>19</v>
      </c>
      <c r="E13" s="197" t="s">
        <v>107</v>
      </c>
      <c r="F13" s="198">
        <v>4.5</v>
      </c>
      <c r="G13" s="199">
        <v>0</v>
      </c>
      <c r="H13" s="200"/>
    </row>
    <row r="14" spans="1:8" ht="14.1" customHeight="1">
      <c r="A14" s="192"/>
      <c r="B14" s="195">
        <f t="shared" si="0"/>
        <v>10</v>
      </c>
      <c r="C14" s="196" t="s">
        <v>188</v>
      </c>
      <c r="D14" s="194" t="s">
        <v>142</v>
      </c>
      <c r="E14" s="197" t="s">
        <v>0</v>
      </c>
      <c r="F14" s="198">
        <v>17.399999999999999</v>
      </c>
      <c r="G14" s="199">
        <v>0</v>
      </c>
      <c r="H14" s="200"/>
    </row>
    <row r="15" spans="1:8" ht="14.1" customHeight="1">
      <c r="A15" s="192"/>
      <c r="B15" s="195">
        <f t="shared" si="0"/>
        <v>11</v>
      </c>
      <c r="C15" s="196" t="s">
        <v>189</v>
      </c>
      <c r="D15" s="201" t="s">
        <v>190</v>
      </c>
      <c r="E15" s="197" t="s">
        <v>107</v>
      </c>
      <c r="F15" s="198">
        <v>9</v>
      </c>
      <c r="G15" s="199">
        <v>1</v>
      </c>
      <c r="H15" s="200"/>
    </row>
    <row r="16" spans="1:8" ht="14.1" customHeight="1">
      <c r="A16" s="192"/>
      <c r="B16" s="195">
        <f t="shared" si="0"/>
        <v>12</v>
      </c>
      <c r="C16" s="196" t="s">
        <v>191</v>
      </c>
      <c r="D16" s="201" t="s">
        <v>192</v>
      </c>
      <c r="E16" s="197" t="s">
        <v>107</v>
      </c>
      <c r="F16" s="198">
        <v>38.9</v>
      </c>
      <c r="G16" s="199">
        <v>2</v>
      </c>
      <c r="H16" s="200"/>
    </row>
    <row r="17" spans="1:8" ht="14.1" customHeight="1">
      <c r="A17" s="192"/>
      <c r="B17" s="195">
        <f t="shared" si="0"/>
        <v>13</v>
      </c>
      <c r="C17" s="196" t="s">
        <v>191</v>
      </c>
      <c r="D17" s="201" t="s">
        <v>192</v>
      </c>
      <c r="E17" s="197" t="s">
        <v>107</v>
      </c>
      <c r="F17" s="198">
        <v>21.7</v>
      </c>
      <c r="G17" s="199">
        <v>2</v>
      </c>
      <c r="H17" s="200"/>
    </row>
    <row r="18" spans="1:8" ht="14.1" customHeight="1">
      <c r="A18" s="192"/>
      <c r="B18" s="195">
        <f t="shared" si="0"/>
        <v>14</v>
      </c>
      <c r="C18" s="196" t="s">
        <v>193</v>
      </c>
      <c r="D18" s="201" t="s">
        <v>194</v>
      </c>
      <c r="E18" s="197" t="s">
        <v>107</v>
      </c>
      <c r="F18" s="198">
        <v>10.3</v>
      </c>
      <c r="G18" s="199">
        <v>2</v>
      </c>
      <c r="H18" s="200"/>
    </row>
    <row r="19" spans="1:8" ht="14.1" customHeight="1">
      <c r="A19" s="203"/>
      <c r="B19" s="282">
        <f t="shared" si="0"/>
        <v>15</v>
      </c>
      <c r="C19" s="240" t="s">
        <v>195</v>
      </c>
      <c r="D19" s="251" t="s">
        <v>196</v>
      </c>
      <c r="E19" s="241" t="s">
        <v>0</v>
      </c>
      <c r="F19" s="242">
        <v>1481.4</v>
      </c>
      <c r="G19" s="243">
        <v>5</v>
      </c>
      <c r="H19" s="244"/>
    </row>
    <row r="20" spans="1:8" ht="14.1" customHeight="1">
      <c r="A20" s="192" t="s">
        <v>129</v>
      </c>
      <c r="B20" s="195">
        <f t="shared" si="0"/>
        <v>16</v>
      </c>
      <c r="C20" s="196" t="s">
        <v>331</v>
      </c>
      <c r="D20" s="194" t="s">
        <v>15</v>
      </c>
      <c r="E20" s="197" t="s">
        <v>0</v>
      </c>
      <c r="F20" s="198">
        <v>15.5</v>
      </c>
      <c r="G20" s="199" t="s">
        <v>283</v>
      </c>
      <c r="H20" s="200"/>
    </row>
    <row r="21" spans="1:8" ht="14.1" customHeight="1">
      <c r="A21" s="192"/>
      <c r="B21" s="195">
        <f t="shared" si="0"/>
        <v>17</v>
      </c>
      <c r="C21" s="196" t="s">
        <v>198</v>
      </c>
      <c r="D21" s="194" t="s">
        <v>143</v>
      </c>
      <c r="E21" s="197" t="s">
        <v>0</v>
      </c>
      <c r="F21" s="198">
        <v>4.3</v>
      </c>
      <c r="G21" s="199">
        <v>0</v>
      </c>
      <c r="H21" s="200"/>
    </row>
    <row r="22" spans="1:8" ht="14.1" customHeight="1">
      <c r="A22" s="192"/>
      <c r="B22" s="195">
        <f t="shared" si="0"/>
        <v>18</v>
      </c>
      <c r="C22" s="196" t="s">
        <v>227</v>
      </c>
      <c r="D22" s="201" t="s">
        <v>228</v>
      </c>
      <c r="E22" s="197" t="s">
        <v>107</v>
      </c>
      <c r="F22" s="198">
        <v>3.9</v>
      </c>
      <c r="G22" s="199">
        <v>1</v>
      </c>
      <c r="H22" s="200"/>
    </row>
    <row r="23" spans="1:8" ht="14.1" customHeight="1">
      <c r="A23" s="192"/>
      <c r="B23" s="195">
        <f t="shared" si="0"/>
        <v>19</v>
      </c>
      <c r="C23" s="230" t="s">
        <v>199</v>
      </c>
      <c r="D23" s="194" t="s">
        <v>197</v>
      </c>
      <c r="E23" s="197" t="s">
        <v>0</v>
      </c>
      <c r="F23" s="232">
        <v>211.3</v>
      </c>
      <c r="G23" s="204">
        <v>0</v>
      </c>
      <c r="H23" s="202"/>
    </row>
    <row r="24" spans="1:8" ht="14.1" customHeight="1">
      <c r="A24" s="192"/>
      <c r="B24" s="195">
        <f t="shared" si="0"/>
        <v>20</v>
      </c>
      <c r="C24" s="196" t="s">
        <v>221</v>
      </c>
      <c r="D24" s="201" t="s">
        <v>222</v>
      </c>
      <c r="E24" s="197" t="s">
        <v>107</v>
      </c>
      <c r="F24" s="198">
        <v>88.7</v>
      </c>
      <c r="G24" s="199">
        <v>1</v>
      </c>
      <c r="H24" s="200"/>
    </row>
    <row r="25" spans="1:8" ht="14.1" customHeight="1">
      <c r="A25" s="192"/>
      <c r="B25" s="195">
        <f t="shared" si="0"/>
        <v>21</v>
      </c>
      <c r="C25" s="196" t="s">
        <v>173</v>
      </c>
      <c r="D25" s="201" t="s">
        <v>200</v>
      </c>
      <c r="E25" s="197" t="s">
        <v>107</v>
      </c>
      <c r="F25" s="198">
        <v>45.6</v>
      </c>
      <c r="G25" s="199">
        <v>4</v>
      </c>
      <c r="H25" s="200"/>
    </row>
    <row r="26" spans="1:8" ht="14.1" customHeight="1">
      <c r="A26" s="192"/>
      <c r="B26" s="195">
        <f t="shared" si="0"/>
        <v>22</v>
      </c>
      <c r="C26" s="196" t="s">
        <v>201</v>
      </c>
      <c r="D26" s="201" t="s">
        <v>202</v>
      </c>
      <c r="E26" s="197" t="s">
        <v>107</v>
      </c>
      <c r="F26" s="198">
        <v>4.4000000000000004</v>
      </c>
      <c r="G26" s="199">
        <v>2</v>
      </c>
      <c r="H26" s="200"/>
    </row>
    <row r="27" spans="1:8" ht="14.1" customHeight="1">
      <c r="A27" s="254"/>
      <c r="B27" s="195">
        <f t="shared" si="0"/>
        <v>23</v>
      </c>
      <c r="C27" s="196" t="s">
        <v>223</v>
      </c>
      <c r="D27" s="194" t="s">
        <v>142</v>
      </c>
      <c r="E27" s="197" t="s">
        <v>0</v>
      </c>
      <c r="F27" s="198">
        <v>19.8</v>
      </c>
      <c r="G27" s="199">
        <v>1</v>
      </c>
      <c r="H27" s="200"/>
    </row>
    <row r="28" spans="1:8" ht="14.1" customHeight="1">
      <c r="A28" s="254"/>
      <c r="B28" s="195">
        <f t="shared" si="0"/>
        <v>24</v>
      </c>
      <c r="C28" s="196" t="s">
        <v>224</v>
      </c>
      <c r="D28" s="201" t="s">
        <v>225</v>
      </c>
      <c r="E28" s="197" t="s">
        <v>107</v>
      </c>
      <c r="F28" s="198">
        <v>4.5999999999999996</v>
      </c>
      <c r="G28" s="199">
        <v>1</v>
      </c>
      <c r="H28" s="200"/>
    </row>
    <row r="29" spans="1:8" ht="14.1" customHeight="1">
      <c r="A29" s="192"/>
      <c r="B29" s="195">
        <f t="shared" si="0"/>
        <v>25</v>
      </c>
      <c r="C29" s="230" t="s">
        <v>224</v>
      </c>
      <c r="D29" s="194" t="s">
        <v>226</v>
      </c>
      <c r="E29" s="197" t="s">
        <v>0</v>
      </c>
      <c r="F29" s="232">
        <v>10.3</v>
      </c>
      <c r="G29" s="204">
        <v>0</v>
      </c>
      <c r="H29" s="202"/>
    </row>
    <row r="30" spans="1:8" ht="14.1" customHeight="1">
      <c r="A30" s="192"/>
      <c r="B30" s="195">
        <f t="shared" si="0"/>
        <v>26</v>
      </c>
      <c r="C30" s="196" t="s">
        <v>332</v>
      </c>
      <c r="D30" s="201" t="s">
        <v>19</v>
      </c>
      <c r="E30" s="197" t="s">
        <v>107</v>
      </c>
      <c r="F30" s="198">
        <v>32.200000000000003</v>
      </c>
      <c r="G30" s="199">
        <v>1</v>
      </c>
      <c r="H30" s="200"/>
    </row>
    <row r="31" spans="1:8" ht="14.1" customHeight="1">
      <c r="A31" s="192"/>
      <c r="B31" s="195">
        <f t="shared" si="0"/>
        <v>27</v>
      </c>
      <c r="C31" s="196" t="s">
        <v>231</v>
      </c>
      <c r="D31" s="194" t="s">
        <v>232</v>
      </c>
      <c r="E31" s="197" t="s">
        <v>0</v>
      </c>
      <c r="F31" s="198">
        <v>3.1</v>
      </c>
      <c r="G31" s="199">
        <v>3</v>
      </c>
      <c r="H31" s="200"/>
    </row>
    <row r="32" spans="1:8" ht="14.1" customHeight="1">
      <c r="A32" s="192"/>
      <c r="B32" s="195">
        <f t="shared" si="0"/>
        <v>28</v>
      </c>
      <c r="C32" s="230" t="s">
        <v>229</v>
      </c>
      <c r="D32" s="194" t="s">
        <v>230</v>
      </c>
      <c r="E32" s="197" t="s">
        <v>107</v>
      </c>
      <c r="F32" s="232">
        <v>6.6</v>
      </c>
      <c r="G32" s="204">
        <v>2</v>
      </c>
      <c r="H32" s="202"/>
    </row>
    <row r="33" spans="1:8" ht="14.1" customHeight="1">
      <c r="A33" s="254"/>
      <c r="B33" s="195">
        <f t="shared" si="0"/>
        <v>29</v>
      </c>
      <c r="C33" s="230" t="s">
        <v>229</v>
      </c>
      <c r="D33" s="194" t="s">
        <v>233</v>
      </c>
      <c r="E33" s="231" t="s">
        <v>107</v>
      </c>
      <c r="F33" s="232">
        <v>52.2</v>
      </c>
      <c r="G33" s="204">
        <v>0</v>
      </c>
      <c r="H33" s="202"/>
    </row>
    <row r="34" spans="1:8" ht="14.1" customHeight="1">
      <c r="A34" s="203"/>
      <c r="B34" s="282">
        <f t="shared" si="0"/>
        <v>30</v>
      </c>
      <c r="C34" s="266" t="s">
        <v>333</v>
      </c>
      <c r="D34" s="267" t="s">
        <v>334</v>
      </c>
      <c r="E34" s="273" t="s">
        <v>107</v>
      </c>
      <c r="F34" s="268">
        <v>17.3</v>
      </c>
      <c r="G34" s="269">
        <v>0</v>
      </c>
      <c r="H34" s="270"/>
    </row>
    <row r="35" spans="1:8" ht="14.1" customHeight="1">
      <c r="A35" s="192" t="s">
        <v>234</v>
      </c>
      <c r="B35" s="195">
        <f t="shared" si="0"/>
        <v>31</v>
      </c>
      <c r="C35" s="196" t="s">
        <v>242</v>
      </c>
      <c r="D35" s="201" t="s">
        <v>243</v>
      </c>
      <c r="E35" s="197" t="s">
        <v>107</v>
      </c>
      <c r="F35" s="198">
        <v>4.5999999999999996</v>
      </c>
      <c r="G35" s="199">
        <v>1</v>
      </c>
      <c r="H35" s="200"/>
    </row>
    <row r="36" spans="1:8" ht="14.1" customHeight="1">
      <c r="A36" s="192"/>
      <c r="B36" s="195">
        <f t="shared" si="0"/>
        <v>32</v>
      </c>
      <c r="C36" s="196" t="s">
        <v>244</v>
      </c>
      <c r="D36" s="194" t="s">
        <v>245</v>
      </c>
      <c r="E36" s="197" t="s">
        <v>107</v>
      </c>
      <c r="F36" s="198">
        <v>9.1999999999999993</v>
      </c>
      <c r="G36" s="199">
        <v>1</v>
      </c>
      <c r="H36" s="200"/>
    </row>
    <row r="37" spans="1:8" ht="14.1" customHeight="1">
      <c r="A37" s="254"/>
      <c r="B37" s="195">
        <f t="shared" si="0"/>
        <v>33</v>
      </c>
      <c r="C37" s="196" t="s">
        <v>244</v>
      </c>
      <c r="D37" s="194" t="s">
        <v>246</v>
      </c>
      <c r="E37" s="197" t="s">
        <v>107</v>
      </c>
      <c r="F37" s="198">
        <v>7.3</v>
      </c>
      <c r="G37" s="199">
        <v>2</v>
      </c>
      <c r="H37" s="200"/>
    </row>
    <row r="38" spans="1:8" ht="14.1" customHeight="1">
      <c r="A38" s="192"/>
      <c r="B38" s="195">
        <f t="shared" si="0"/>
        <v>34</v>
      </c>
      <c r="C38" s="196" t="s">
        <v>235</v>
      </c>
      <c r="D38" s="194" t="s">
        <v>236</v>
      </c>
      <c r="E38" s="197" t="s">
        <v>107</v>
      </c>
      <c r="F38" s="198">
        <v>61.1</v>
      </c>
      <c r="G38" s="199">
        <v>5</v>
      </c>
      <c r="H38" s="200"/>
    </row>
    <row r="39" spans="1:8" ht="14.1" customHeight="1">
      <c r="A39" s="192"/>
      <c r="B39" s="195">
        <f t="shared" si="0"/>
        <v>35</v>
      </c>
      <c r="C39" s="196" t="s">
        <v>247</v>
      </c>
      <c r="D39" s="194" t="s">
        <v>237</v>
      </c>
      <c r="E39" s="197" t="s">
        <v>107</v>
      </c>
      <c r="F39" s="198">
        <v>12.7</v>
      </c>
      <c r="G39" s="199">
        <v>1</v>
      </c>
      <c r="H39" s="200"/>
    </row>
    <row r="40" spans="1:8" ht="14.1" customHeight="1">
      <c r="A40" s="254"/>
      <c r="B40" s="195">
        <f t="shared" si="0"/>
        <v>36</v>
      </c>
      <c r="C40" s="196" t="s">
        <v>248</v>
      </c>
      <c r="D40" s="194" t="s">
        <v>143</v>
      </c>
      <c r="E40" s="197" t="s">
        <v>3</v>
      </c>
      <c r="F40" s="198">
        <v>3.7</v>
      </c>
      <c r="G40" s="199">
        <v>1</v>
      </c>
      <c r="H40" s="200"/>
    </row>
    <row r="41" spans="1:8" ht="14.1" customHeight="1">
      <c r="A41" s="254"/>
      <c r="B41" s="195">
        <f t="shared" si="0"/>
        <v>37</v>
      </c>
      <c r="C41" s="196" t="s">
        <v>249</v>
      </c>
      <c r="D41" s="194" t="s">
        <v>250</v>
      </c>
      <c r="E41" s="197" t="s">
        <v>107</v>
      </c>
      <c r="F41" s="198">
        <v>8.6999999999999993</v>
      </c>
      <c r="G41" s="199">
        <v>0</v>
      </c>
      <c r="H41" s="200"/>
    </row>
    <row r="42" spans="1:8" ht="14.1" customHeight="1">
      <c r="A42" s="254"/>
      <c r="B42" s="195">
        <f t="shared" si="0"/>
        <v>38</v>
      </c>
      <c r="C42" s="196" t="s">
        <v>251</v>
      </c>
      <c r="D42" s="194" t="s">
        <v>252</v>
      </c>
      <c r="E42" s="197" t="s">
        <v>107</v>
      </c>
      <c r="F42" s="198">
        <v>4.8</v>
      </c>
      <c r="G42" s="199">
        <v>1</v>
      </c>
      <c r="H42" s="200"/>
    </row>
    <row r="43" spans="1:8" ht="14.1" customHeight="1">
      <c r="A43" s="192"/>
      <c r="B43" s="195">
        <f t="shared" si="0"/>
        <v>39</v>
      </c>
      <c r="C43" s="196" t="s">
        <v>251</v>
      </c>
      <c r="D43" s="194" t="s">
        <v>143</v>
      </c>
      <c r="E43" s="197" t="s">
        <v>0</v>
      </c>
      <c r="F43" s="198">
        <v>20.5</v>
      </c>
      <c r="G43" s="199">
        <v>4</v>
      </c>
      <c r="H43" s="200"/>
    </row>
    <row r="44" spans="1:8" ht="14.1" customHeight="1">
      <c r="A44" s="192"/>
      <c r="B44" s="195">
        <f t="shared" si="0"/>
        <v>40</v>
      </c>
      <c r="C44" s="196" t="s">
        <v>253</v>
      </c>
      <c r="D44" s="194" t="s">
        <v>254</v>
      </c>
      <c r="E44" s="197" t="s">
        <v>107</v>
      </c>
      <c r="F44" s="198">
        <v>18.600000000000001</v>
      </c>
      <c r="G44" s="199">
        <v>1</v>
      </c>
      <c r="H44" s="200"/>
    </row>
    <row r="45" spans="1:8" ht="14.1" customHeight="1">
      <c r="A45" s="254"/>
      <c r="B45" s="195">
        <f t="shared" si="0"/>
        <v>41</v>
      </c>
      <c r="C45" s="196" t="s">
        <v>255</v>
      </c>
      <c r="D45" s="194" t="s">
        <v>256</v>
      </c>
      <c r="E45" s="197" t="s">
        <v>107</v>
      </c>
      <c r="F45" s="198">
        <v>95.8</v>
      </c>
      <c r="G45" s="199">
        <v>0</v>
      </c>
      <c r="H45" s="200"/>
    </row>
    <row r="46" spans="1:8" ht="14.1" customHeight="1">
      <c r="A46" s="254"/>
      <c r="B46" s="195">
        <f t="shared" si="0"/>
        <v>42</v>
      </c>
      <c r="C46" s="196" t="s">
        <v>257</v>
      </c>
      <c r="D46" s="194" t="s">
        <v>258</v>
      </c>
      <c r="E46" s="197" t="s">
        <v>107</v>
      </c>
      <c r="F46" s="198">
        <v>11.4</v>
      </c>
      <c r="G46" s="199">
        <v>2</v>
      </c>
      <c r="H46" s="200"/>
    </row>
    <row r="47" spans="1:8" ht="14.1" customHeight="1">
      <c r="A47" s="254"/>
      <c r="B47" s="195">
        <f t="shared" si="0"/>
        <v>43</v>
      </c>
      <c r="C47" s="196" t="s">
        <v>259</v>
      </c>
      <c r="D47" s="194" t="s">
        <v>142</v>
      </c>
      <c r="E47" s="197" t="s">
        <v>0</v>
      </c>
      <c r="F47" s="198">
        <v>10.4</v>
      </c>
      <c r="G47" s="199">
        <v>1</v>
      </c>
      <c r="H47" s="200"/>
    </row>
    <row r="48" spans="1:8" ht="14.1" customHeight="1">
      <c r="A48" s="192"/>
      <c r="B48" s="195">
        <f t="shared" si="0"/>
        <v>44</v>
      </c>
      <c r="C48" s="196" t="s">
        <v>259</v>
      </c>
      <c r="D48" s="194" t="s">
        <v>335</v>
      </c>
      <c r="E48" s="197" t="s">
        <v>107</v>
      </c>
      <c r="F48" s="198">
        <v>13.7</v>
      </c>
      <c r="G48" s="199">
        <v>1</v>
      </c>
      <c r="H48" s="200"/>
    </row>
    <row r="49" spans="1:8" ht="14.1" customHeight="1">
      <c r="A49" s="203"/>
      <c r="B49" s="282">
        <f t="shared" si="0"/>
        <v>45</v>
      </c>
      <c r="C49" s="266" t="s">
        <v>260</v>
      </c>
      <c r="D49" s="267" t="s">
        <v>261</v>
      </c>
      <c r="E49" s="273" t="s">
        <v>107</v>
      </c>
      <c r="F49" s="268">
        <v>32.1</v>
      </c>
      <c r="G49" s="269">
        <v>0</v>
      </c>
      <c r="H49" s="270"/>
    </row>
    <row r="50" spans="1:8" ht="14.1" customHeight="1">
      <c r="A50" s="192" t="s">
        <v>263</v>
      </c>
      <c r="B50" s="195">
        <f t="shared" si="0"/>
        <v>46</v>
      </c>
      <c r="C50" s="276" t="s">
        <v>264</v>
      </c>
      <c r="D50" s="277" t="s">
        <v>265</v>
      </c>
      <c r="E50" s="278" t="s">
        <v>3</v>
      </c>
      <c r="F50" s="279">
        <v>4.5</v>
      </c>
      <c r="G50" s="280">
        <v>2</v>
      </c>
      <c r="H50" s="281"/>
    </row>
    <row r="51" spans="1:8" ht="14.1" customHeight="1">
      <c r="A51" s="192"/>
      <c r="B51" s="195">
        <f t="shared" si="0"/>
        <v>47</v>
      </c>
      <c r="C51" s="230" t="s">
        <v>267</v>
      </c>
      <c r="D51" s="194" t="s">
        <v>268</v>
      </c>
      <c r="E51" s="231" t="s">
        <v>0</v>
      </c>
      <c r="F51" s="232">
        <v>12.1</v>
      </c>
      <c r="G51" s="204">
        <v>0</v>
      </c>
      <c r="H51" s="202"/>
    </row>
    <row r="52" spans="1:8" ht="14.1" customHeight="1">
      <c r="A52" s="254"/>
      <c r="B52" s="195">
        <f t="shared" si="0"/>
        <v>48</v>
      </c>
      <c r="C52" s="196" t="s">
        <v>269</v>
      </c>
      <c r="D52" s="194" t="s">
        <v>143</v>
      </c>
      <c r="E52" s="278" t="s">
        <v>3</v>
      </c>
      <c r="F52" s="198">
        <v>7.9</v>
      </c>
      <c r="G52" s="199">
        <v>1</v>
      </c>
      <c r="H52" s="200"/>
    </row>
    <row r="53" spans="1:8" ht="14.1" customHeight="1">
      <c r="A53" s="254"/>
      <c r="B53" s="195">
        <f t="shared" si="0"/>
        <v>49</v>
      </c>
      <c r="C53" s="230" t="s">
        <v>262</v>
      </c>
      <c r="D53" s="194" t="s">
        <v>270</v>
      </c>
      <c r="E53" s="231" t="s">
        <v>0</v>
      </c>
      <c r="F53" s="232">
        <v>226.3</v>
      </c>
      <c r="G53" s="204">
        <v>0</v>
      </c>
      <c r="H53" s="202"/>
    </row>
    <row r="54" spans="1:8" ht="14.1" customHeight="1">
      <c r="A54" s="254"/>
      <c r="B54" s="195">
        <f t="shared" si="0"/>
        <v>50</v>
      </c>
      <c r="C54" s="230" t="s">
        <v>262</v>
      </c>
      <c r="D54" s="194" t="s">
        <v>271</v>
      </c>
      <c r="E54" s="231" t="s">
        <v>107</v>
      </c>
      <c r="F54" s="232">
        <v>11.4</v>
      </c>
      <c r="G54" s="204">
        <v>2</v>
      </c>
      <c r="H54" s="202"/>
    </row>
    <row r="55" spans="1:8" ht="14.1" customHeight="1">
      <c r="A55" s="255"/>
      <c r="B55" s="282">
        <f t="shared" si="0"/>
        <v>51</v>
      </c>
      <c r="C55" s="266" t="s">
        <v>272</v>
      </c>
      <c r="D55" s="267" t="s">
        <v>273</v>
      </c>
      <c r="E55" s="273" t="s">
        <v>0</v>
      </c>
      <c r="F55" s="268">
        <v>46.1</v>
      </c>
      <c r="G55" s="269">
        <v>1</v>
      </c>
      <c r="H55" s="270"/>
    </row>
    <row r="56" spans="1:8" ht="14.1" customHeight="1"/>
    <row r="57" spans="1:8" ht="14.1" customHeight="1">
      <c r="A57" s="247"/>
      <c r="B57" s="247"/>
      <c r="C57" s="247"/>
      <c r="D57" s="247"/>
      <c r="E57" s="247"/>
      <c r="F57" s="247"/>
      <c r="G57" s="247"/>
      <c r="H57" s="247"/>
    </row>
    <row r="58" spans="1:8" ht="14.1" customHeight="1">
      <c r="A58" s="2" t="s">
        <v>174</v>
      </c>
      <c r="C58" s="1"/>
      <c r="D58" s="1"/>
      <c r="E58" s="1"/>
      <c r="F58" s="1"/>
      <c r="H58" s="11" t="s">
        <v>169</v>
      </c>
    </row>
    <row r="59" spans="1:8" ht="14.1" customHeight="1"/>
    <row r="60" spans="1:8" ht="14.1" customHeight="1">
      <c r="A60" s="186" t="s">
        <v>348</v>
      </c>
      <c r="B60" s="5"/>
      <c r="C60" s="9"/>
      <c r="D60" s="9"/>
    </row>
    <row r="61" spans="1:8" ht="14.1" customHeight="1"/>
    <row r="62" spans="1:8" ht="14.1" customHeight="1">
      <c r="A62" s="189" t="s">
        <v>73</v>
      </c>
      <c r="B62" s="189" t="s">
        <v>14</v>
      </c>
      <c r="C62" s="190" t="s">
        <v>47</v>
      </c>
      <c r="D62" s="190" t="s">
        <v>60</v>
      </c>
      <c r="E62" s="190" t="s">
        <v>48</v>
      </c>
      <c r="F62" s="191" t="s">
        <v>49</v>
      </c>
      <c r="G62" s="402" t="s">
        <v>57</v>
      </c>
      <c r="H62" s="403"/>
    </row>
    <row r="63" spans="1:8" ht="14.1" customHeight="1">
      <c r="A63" s="254"/>
      <c r="B63" s="195">
        <v>52</v>
      </c>
      <c r="C63" s="196" t="s">
        <v>274</v>
      </c>
      <c r="D63" s="201" t="s">
        <v>275</v>
      </c>
      <c r="E63" s="197" t="s">
        <v>0</v>
      </c>
      <c r="F63" s="198">
        <v>5.0999999999999996</v>
      </c>
      <c r="G63" s="199">
        <v>4</v>
      </c>
      <c r="H63" s="200"/>
    </row>
    <row r="64" spans="1:8" ht="14.1" customHeight="1">
      <c r="A64" s="254"/>
      <c r="B64" s="195">
        <f>B63+1</f>
        <v>53</v>
      </c>
      <c r="C64" s="196" t="s">
        <v>276</v>
      </c>
      <c r="D64" s="194" t="s">
        <v>277</v>
      </c>
      <c r="E64" s="197" t="s">
        <v>0</v>
      </c>
      <c r="F64" s="198">
        <v>72.3</v>
      </c>
      <c r="G64" s="199">
        <v>4</v>
      </c>
      <c r="H64" s="200"/>
    </row>
    <row r="65" spans="1:8" ht="14.1" customHeight="1">
      <c r="A65" s="254"/>
      <c r="B65" s="195">
        <f t="shared" ref="B65:B113" si="1">B64+1</f>
        <v>54</v>
      </c>
      <c r="C65" s="230" t="s">
        <v>278</v>
      </c>
      <c r="D65" s="194" t="s">
        <v>279</v>
      </c>
      <c r="E65" s="231" t="s">
        <v>107</v>
      </c>
      <c r="F65" s="232">
        <v>5.8</v>
      </c>
      <c r="G65" s="204">
        <v>1</v>
      </c>
      <c r="H65" s="202"/>
    </row>
    <row r="66" spans="1:8" ht="14.1" customHeight="1">
      <c r="A66" s="192" t="s">
        <v>1</v>
      </c>
      <c r="B66" s="195">
        <f t="shared" si="1"/>
        <v>55</v>
      </c>
      <c r="C66" s="196" t="s">
        <v>280</v>
      </c>
      <c r="D66" s="194" t="s">
        <v>281</v>
      </c>
      <c r="E66" s="197" t="s">
        <v>0</v>
      </c>
      <c r="F66" s="198">
        <v>401.4</v>
      </c>
      <c r="G66" s="199">
        <v>0</v>
      </c>
      <c r="H66" s="200"/>
    </row>
    <row r="67" spans="1:8" ht="14.1" customHeight="1">
      <c r="A67" s="192"/>
      <c r="B67" s="195">
        <f t="shared" si="1"/>
        <v>56</v>
      </c>
      <c r="C67" s="230" t="s">
        <v>336</v>
      </c>
      <c r="D67" s="194" t="s">
        <v>337</v>
      </c>
      <c r="E67" s="231" t="s">
        <v>107</v>
      </c>
      <c r="F67" s="232">
        <v>36.799999999999997</v>
      </c>
      <c r="G67" s="204">
        <v>0</v>
      </c>
      <c r="H67" s="202"/>
    </row>
    <row r="68" spans="1:8" ht="14.1" customHeight="1">
      <c r="A68" s="254"/>
      <c r="B68" s="195">
        <f t="shared" si="1"/>
        <v>57</v>
      </c>
      <c r="C68" s="230" t="s">
        <v>282</v>
      </c>
      <c r="D68" s="194" t="s">
        <v>256</v>
      </c>
      <c r="E68" s="231" t="s">
        <v>107</v>
      </c>
      <c r="F68" s="232">
        <v>4.8</v>
      </c>
      <c r="G68" s="204">
        <v>1</v>
      </c>
      <c r="H68" s="202"/>
    </row>
    <row r="69" spans="1:8" ht="14.1" customHeight="1">
      <c r="A69" s="254"/>
      <c r="B69" s="195">
        <f t="shared" si="1"/>
        <v>58</v>
      </c>
      <c r="C69" s="230" t="s">
        <v>341</v>
      </c>
      <c r="D69" s="194" t="s">
        <v>342</v>
      </c>
      <c r="E69" s="231" t="s">
        <v>107</v>
      </c>
      <c r="F69" s="232">
        <v>4.5999999999999996</v>
      </c>
      <c r="G69" s="204">
        <v>1</v>
      </c>
      <c r="H69" s="202"/>
    </row>
    <row r="70" spans="1:8" ht="14.1" customHeight="1">
      <c r="A70" s="254"/>
      <c r="B70" s="195">
        <f t="shared" si="1"/>
        <v>59</v>
      </c>
      <c r="C70" s="196" t="s">
        <v>338</v>
      </c>
      <c r="D70" s="201" t="s">
        <v>339</v>
      </c>
      <c r="E70" s="197" t="s">
        <v>107</v>
      </c>
      <c r="F70" s="198">
        <v>5.4</v>
      </c>
      <c r="G70" s="199">
        <v>1</v>
      </c>
      <c r="H70" s="200"/>
    </row>
    <row r="71" spans="1:8" ht="14.1" customHeight="1">
      <c r="A71" s="255"/>
      <c r="B71" s="282">
        <f t="shared" si="1"/>
        <v>60</v>
      </c>
      <c r="C71" s="266" t="s">
        <v>338</v>
      </c>
      <c r="D71" s="267" t="s">
        <v>340</v>
      </c>
      <c r="E71" s="273" t="s">
        <v>107</v>
      </c>
      <c r="F71" s="268">
        <v>8.5</v>
      </c>
      <c r="G71" s="269">
        <v>1</v>
      </c>
      <c r="H71" s="270"/>
    </row>
    <row r="72" spans="1:8" ht="14.1" customHeight="1">
      <c r="A72" s="192" t="s">
        <v>266</v>
      </c>
      <c r="B72" s="195">
        <f t="shared" si="1"/>
        <v>61</v>
      </c>
      <c r="C72" s="196" t="s">
        <v>284</v>
      </c>
      <c r="D72" s="201" t="s">
        <v>285</v>
      </c>
      <c r="E72" s="197" t="s">
        <v>107</v>
      </c>
      <c r="F72" s="198">
        <v>14.2</v>
      </c>
      <c r="G72" s="199">
        <v>1</v>
      </c>
      <c r="H72" s="200"/>
    </row>
    <row r="73" spans="1:8" ht="14.1" customHeight="1">
      <c r="A73" s="192" t="s">
        <v>1</v>
      </c>
      <c r="B73" s="195">
        <f t="shared" si="1"/>
        <v>62</v>
      </c>
      <c r="C73" s="196" t="s">
        <v>286</v>
      </c>
      <c r="D73" s="194" t="s">
        <v>245</v>
      </c>
      <c r="E73" s="197" t="s">
        <v>107</v>
      </c>
      <c r="F73" s="198">
        <v>8.6999999999999993</v>
      </c>
      <c r="G73" s="199">
        <v>1</v>
      </c>
      <c r="H73" s="200"/>
    </row>
    <row r="74" spans="1:8" ht="14.1" customHeight="1">
      <c r="A74" s="254"/>
      <c r="B74" s="195">
        <f t="shared" si="1"/>
        <v>63</v>
      </c>
      <c r="C74" s="196" t="s">
        <v>287</v>
      </c>
      <c r="D74" s="194" t="s">
        <v>297</v>
      </c>
      <c r="E74" s="197" t="s">
        <v>0</v>
      </c>
      <c r="F74" s="198">
        <v>995.3</v>
      </c>
      <c r="G74" s="199">
        <v>3</v>
      </c>
      <c r="H74" s="200"/>
    </row>
    <row r="75" spans="1:8" ht="14.1" customHeight="1">
      <c r="A75" s="254"/>
      <c r="B75" s="195">
        <f t="shared" si="1"/>
        <v>64</v>
      </c>
      <c r="C75" s="276" t="s">
        <v>287</v>
      </c>
      <c r="D75" s="194" t="s">
        <v>297</v>
      </c>
      <c r="E75" s="231" t="s">
        <v>0</v>
      </c>
      <c r="F75" s="279">
        <v>108.9</v>
      </c>
      <c r="G75" s="280">
        <v>2</v>
      </c>
      <c r="H75" s="284"/>
    </row>
    <row r="76" spans="1:8" ht="14.1" customHeight="1">
      <c r="A76" s="254"/>
      <c r="B76" s="195">
        <f t="shared" si="1"/>
        <v>65</v>
      </c>
      <c r="C76" s="230" t="s">
        <v>298</v>
      </c>
      <c r="D76" s="194" t="s">
        <v>299</v>
      </c>
      <c r="E76" s="197" t="s">
        <v>107</v>
      </c>
      <c r="F76" s="232">
        <v>28.7</v>
      </c>
      <c r="G76" s="204">
        <v>1</v>
      </c>
      <c r="H76" s="284"/>
    </row>
    <row r="77" spans="1:8" ht="14.1" customHeight="1">
      <c r="A77" s="254"/>
      <c r="B77" s="195">
        <f t="shared" si="1"/>
        <v>66</v>
      </c>
      <c r="C77" s="230" t="s">
        <v>300</v>
      </c>
      <c r="D77" s="194" t="s">
        <v>301</v>
      </c>
      <c r="E77" s="197" t="s">
        <v>107</v>
      </c>
      <c r="F77" s="232">
        <v>10.5</v>
      </c>
      <c r="G77" s="204">
        <v>0</v>
      </c>
      <c r="H77" s="284"/>
    </row>
    <row r="78" spans="1:8" ht="14.1" customHeight="1">
      <c r="A78" s="254"/>
      <c r="B78" s="195">
        <f t="shared" si="1"/>
        <v>67</v>
      </c>
      <c r="C78" s="230" t="s">
        <v>300</v>
      </c>
      <c r="D78" s="194" t="s">
        <v>302</v>
      </c>
      <c r="E78" s="197" t="s">
        <v>107</v>
      </c>
      <c r="F78" s="232">
        <v>19.7</v>
      </c>
      <c r="G78" s="204">
        <v>2</v>
      </c>
      <c r="H78" s="284"/>
    </row>
    <row r="79" spans="1:8" ht="14.1" customHeight="1">
      <c r="A79" s="254"/>
      <c r="B79" s="195">
        <f t="shared" si="1"/>
        <v>68</v>
      </c>
      <c r="C79" s="230" t="s">
        <v>303</v>
      </c>
      <c r="D79" s="194" t="s">
        <v>304</v>
      </c>
      <c r="E79" s="197" t="s">
        <v>107</v>
      </c>
      <c r="F79" s="232">
        <v>28.7</v>
      </c>
      <c r="G79" s="204">
        <v>1</v>
      </c>
      <c r="H79" s="284"/>
    </row>
    <row r="80" spans="1:8" ht="14.1" customHeight="1">
      <c r="A80" s="254"/>
      <c r="B80" s="195">
        <f t="shared" si="1"/>
        <v>69</v>
      </c>
      <c r="C80" s="230" t="s">
        <v>305</v>
      </c>
      <c r="D80" s="194" t="s">
        <v>306</v>
      </c>
      <c r="E80" s="197" t="s">
        <v>107</v>
      </c>
      <c r="F80" s="232">
        <v>43.9</v>
      </c>
      <c r="G80" s="204">
        <v>1</v>
      </c>
      <c r="H80" s="284"/>
    </row>
    <row r="81" spans="1:8" ht="14.1" customHeight="1">
      <c r="A81" s="254"/>
      <c r="B81" s="195">
        <f t="shared" si="1"/>
        <v>70</v>
      </c>
      <c r="C81" s="230" t="s">
        <v>305</v>
      </c>
      <c r="D81" s="194" t="s">
        <v>307</v>
      </c>
      <c r="E81" s="197" t="s">
        <v>107</v>
      </c>
      <c r="F81" s="232">
        <v>6.6</v>
      </c>
      <c r="G81" s="204">
        <v>2</v>
      </c>
      <c r="H81" s="284"/>
    </row>
    <row r="82" spans="1:8" ht="14.1" customHeight="1">
      <c r="A82" s="254"/>
      <c r="B82" s="195">
        <f t="shared" si="1"/>
        <v>71</v>
      </c>
      <c r="C82" s="230" t="s">
        <v>305</v>
      </c>
      <c r="D82" s="194" t="s">
        <v>285</v>
      </c>
      <c r="E82" s="197" t="s">
        <v>107</v>
      </c>
      <c r="F82" s="232">
        <v>21.1</v>
      </c>
      <c r="G82" s="204">
        <v>1</v>
      </c>
      <c r="H82" s="284"/>
    </row>
    <row r="83" spans="1:8" ht="14.1" customHeight="1">
      <c r="A83" s="254"/>
      <c r="B83" s="195">
        <f t="shared" si="1"/>
        <v>72</v>
      </c>
      <c r="C83" s="230" t="s">
        <v>305</v>
      </c>
      <c r="D83" s="194" t="s">
        <v>308</v>
      </c>
      <c r="E83" s="197" t="s">
        <v>107</v>
      </c>
      <c r="F83" s="232">
        <v>13.7</v>
      </c>
      <c r="G83" s="204">
        <v>1</v>
      </c>
      <c r="H83" s="284"/>
    </row>
    <row r="84" spans="1:8" ht="14.1" customHeight="1">
      <c r="A84" s="254"/>
      <c r="B84" s="195">
        <f t="shared" si="1"/>
        <v>73</v>
      </c>
      <c r="C84" s="196" t="s">
        <v>309</v>
      </c>
      <c r="D84" s="201" t="s">
        <v>143</v>
      </c>
      <c r="E84" s="231" t="s">
        <v>0</v>
      </c>
      <c r="F84" s="198">
        <v>13.8</v>
      </c>
      <c r="G84" s="204">
        <v>1</v>
      </c>
      <c r="H84" s="202"/>
    </row>
    <row r="85" spans="1:8" ht="14.1" customHeight="1">
      <c r="A85" s="254"/>
      <c r="B85" s="195">
        <f t="shared" si="1"/>
        <v>74</v>
      </c>
      <c r="C85" s="230" t="s">
        <v>343</v>
      </c>
      <c r="D85" s="194" t="s">
        <v>344</v>
      </c>
      <c r="E85" s="231" t="s">
        <v>107</v>
      </c>
      <c r="F85" s="232">
        <v>7</v>
      </c>
      <c r="G85" s="204">
        <v>2</v>
      </c>
      <c r="H85" s="202"/>
    </row>
    <row r="86" spans="1:8" ht="14.1" customHeight="1">
      <c r="A86" s="255"/>
      <c r="B86" s="282">
        <f t="shared" si="1"/>
        <v>75</v>
      </c>
      <c r="C86" s="240" t="s">
        <v>310</v>
      </c>
      <c r="D86" s="251" t="s">
        <v>311</v>
      </c>
      <c r="E86" s="241" t="s">
        <v>0</v>
      </c>
      <c r="F86" s="242">
        <v>14.7</v>
      </c>
      <c r="G86" s="243">
        <v>1</v>
      </c>
      <c r="H86" s="244"/>
    </row>
    <row r="87" spans="1:8" ht="14.1" customHeight="1">
      <c r="A87" s="192" t="s">
        <v>289</v>
      </c>
      <c r="B87" s="195">
        <f t="shared" si="1"/>
        <v>76</v>
      </c>
      <c r="C87" s="196" t="s">
        <v>312</v>
      </c>
      <c r="D87" s="201" t="s">
        <v>313</v>
      </c>
      <c r="E87" s="197" t="s">
        <v>107</v>
      </c>
      <c r="F87" s="198">
        <v>13.1</v>
      </c>
      <c r="G87" s="199">
        <v>1</v>
      </c>
      <c r="H87" s="200"/>
    </row>
    <row r="88" spans="1:8" ht="14.1" customHeight="1">
      <c r="A88" s="192" t="s">
        <v>1</v>
      </c>
      <c r="B88" s="195">
        <f t="shared" si="1"/>
        <v>77</v>
      </c>
      <c r="C88" s="196" t="s">
        <v>314</v>
      </c>
      <c r="D88" s="194" t="s">
        <v>285</v>
      </c>
      <c r="E88" s="197" t="s">
        <v>0</v>
      </c>
      <c r="F88" s="198">
        <v>12.3</v>
      </c>
      <c r="G88" s="199">
        <v>1</v>
      </c>
      <c r="H88" s="200"/>
    </row>
    <row r="89" spans="1:8" ht="14.1" customHeight="1">
      <c r="A89" s="254"/>
      <c r="B89" s="195">
        <f t="shared" si="1"/>
        <v>78</v>
      </c>
      <c r="C89" s="196" t="s">
        <v>315</v>
      </c>
      <c r="D89" s="194" t="s">
        <v>316</v>
      </c>
      <c r="E89" s="197" t="s">
        <v>0</v>
      </c>
      <c r="F89" s="198">
        <v>601.6</v>
      </c>
      <c r="G89" s="199">
        <v>1</v>
      </c>
      <c r="H89" s="200"/>
    </row>
    <row r="90" spans="1:8" ht="14.1" customHeight="1">
      <c r="A90" s="254"/>
      <c r="B90" s="195">
        <f t="shared" si="1"/>
        <v>79</v>
      </c>
      <c r="C90" s="196" t="s">
        <v>317</v>
      </c>
      <c r="D90" s="194" t="s">
        <v>318</v>
      </c>
      <c r="E90" s="197" t="s">
        <v>0</v>
      </c>
      <c r="F90" s="198">
        <v>12.4</v>
      </c>
      <c r="G90" s="199">
        <v>0</v>
      </c>
      <c r="H90" s="200"/>
    </row>
    <row r="91" spans="1:8" ht="14.1" customHeight="1">
      <c r="A91" s="254"/>
      <c r="B91" s="195">
        <f t="shared" si="1"/>
        <v>80</v>
      </c>
      <c r="C91" s="196" t="s">
        <v>317</v>
      </c>
      <c r="D91" s="194" t="s">
        <v>319</v>
      </c>
      <c r="E91" s="197" t="s">
        <v>107</v>
      </c>
      <c r="F91" s="198">
        <v>438</v>
      </c>
      <c r="G91" s="199">
        <v>2</v>
      </c>
      <c r="H91" s="200"/>
    </row>
    <row r="92" spans="1:8" ht="14.1" customHeight="1">
      <c r="A92" s="254"/>
      <c r="B92" s="195">
        <f t="shared" si="1"/>
        <v>81</v>
      </c>
      <c r="C92" s="196" t="s">
        <v>320</v>
      </c>
      <c r="D92" s="201" t="s">
        <v>143</v>
      </c>
      <c r="E92" s="231" t="s">
        <v>0</v>
      </c>
      <c r="F92" s="198">
        <v>7.7</v>
      </c>
      <c r="G92" s="199">
        <v>1</v>
      </c>
      <c r="H92" s="202"/>
    </row>
    <row r="93" spans="1:8" ht="14.1" customHeight="1">
      <c r="A93" s="254"/>
      <c r="B93" s="195">
        <f t="shared" si="1"/>
        <v>82</v>
      </c>
      <c r="C93" s="196" t="s">
        <v>320</v>
      </c>
      <c r="D93" s="194" t="s">
        <v>324</v>
      </c>
      <c r="E93" s="197" t="s">
        <v>107</v>
      </c>
      <c r="F93" s="198">
        <v>8.4</v>
      </c>
      <c r="G93" s="199">
        <v>1</v>
      </c>
      <c r="H93" s="200"/>
    </row>
    <row r="94" spans="1:8" ht="14.1" customHeight="1">
      <c r="A94" s="254"/>
      <c r="B94" s="195">
        <f t="shared" si="1"/>
        <v>83</v>
      </c>
      <c r="C94" s="196" t="s">
        <v>320</v>
      </c>
      <c r="D94" s="201" t="s">
        <v>142</v>
      </c>
      <c r="E94" s="231" t="s">
        <v>0</v>
      </c>
      <c r="F94" s="198">
        <v>9.6</v>
      </c>
      <c r="G94" s="199">
        <v>0</v>
      </c>
      <c r="H94" s="202"/>
    </row>
    <row r="95" spans="1:8" ht="14.1" customHeight="1">
      <c r="A95" s="254"/>
      <c r="B95" s="195">
        <f t="shared" si="1"/>
        <v>84</v>
      </c>
      <c r="C95" s="196" t="s">
        <v>321</v>
      </c>
      <c r="D95" s="194" t="s">
        <v>322</v>
      </c>
      <c r="E95" s="197" t="s">
        <v>107</v>
      </c>
      <c r="F95" s="198">
        <v>24.4</v>
      </c>
      <c r="G95" s="199">
        <v>3</v>
      </c>
      <c r="H95" s="200"/>
    </row>
    <row r="96" spans="1:8" ht="14.1" customHeight="1">
      <c r="A96" s="254"/>
      <c r="B96" s="195">
        <f t="shared" si="1"/>
        <v>85</v>
      </c>
      <c r="C96" s="230" t="s">
        <v>321</v>
      </c>
      <c r="D96" s="194" t="s">
        <v>323</v>
      </c>
      <c r="E96" s="231" t="s">
        <v>0</v>
      </c>
      <c r="F96" s="232">
        <v>885.8</v>
      </c>
      <c r="G96" s="204">
        <v>1</v>
      </c>
      <c r="H96" s="202"/>
    </row>
    <row r="97" spans="1:8" ht="14.1" customHeight="1">
      <c r="A97" s="254"/>
      <c r="B97" s="195">
        <f t="shared" si="1"/>
        <v>86</v>
      </c>
      <c r="C97" s="196" t="s">
        <v>325</v>
      </c>
      <c r="D97" s="201" t="s">
        <v>268</v>
      </c>
      <c r="E97" s="231" t="s">
        <v>0</v>
      </c>
      <c r="F97" s="198">
        <v>357.9</v>
      </c>
      <c r="G97" s="199">
        <v>0</v>
      </c>
      <c r="H97" s="200"/>
    </row>
    <row r="98" spans="1:8" ht="14.1" customHeight="1">
      <c r="A98" s="254"/>
      <c r="B98" s="195">
        <f t="shared" si="1"/>
        <v>87</v>
      </c>
      <c r="C98" s="196" t="s">
        <v>326</v>
      </c>
      <c r="D98" s="194" t="s">
        <v>327</v>
      </c>
      <c r="E98" s="197" t="s">
        <v>107</v>
      </c>
      <c r="F98" s="198">
        <v>12.1</v>
      </c>
      <c r="G98" s="199">
        <v>1</v>
      </c>
      <c r="H98" s="200"/>
    </row>
    <row r="99" spans="1:8" ht="14.1" customHeight="1">
      <c r="A99" s="254"/>
      <c r="B99" s="195">
        <f t="shared" si="1"/>
        <v>88</v>
      </c>
      <c r="C99" s="196" t="s">
        <v>288</v>
      </c>
      <c r="D99" s="194" t="s">
        <v>328</v>
      </c>
      <c r="E99" s="197" t="s">
        <v>107</v>
      </c>
      <c r="F99" s="198">
        <v>46.6</v>
      </c>
      <c r="G99" s="199">
        <v>1</v>
      </c>
      <c r="H99" s="200"/>
    </row>
    <row r="100" spans="1:8" ht="14.1" customHeight="1">
      <c r="A100" s="254"/>
      <c r="B100" s="195">
        <f t="shared" si="1"/>
        <v>89</v>
      </c>
      <c r="C100" s="230" t="s">
        <v>288</v>
      </c>
      <c r="D100" s="194" t="s">
        <v>329</v>
      </c>
      <c r="E100" s="231" t="s">
        <v>107</v>
      </c>
      <c r="F100" s="232">
        <v>11.6</v>
      </c>
      <c r="G100" s="204">
        <v>4</v>
      </c>
      <c r="H100" s="202"/>
    </row>
    <row r="101" spans="1:8" ht="14.1" customHeight="1">
      <c r="A101" s="255"/>
      <c r="B101" s="282">
        <f t="shared" si="1"/>
        <v>90</v>
      </c>
      <c r="C101" s="240" t="s">
        <v>345</v>
      </c>
      <c r="D101" s="251" t="s">
        <v>327</v>
      </c>
      <c r="E101" s="241" t="s">
        <v>107</v>
      </c>
      <c r="F101" s="242">
        <v>9</v>
      </c>
      <c r="G101" s="243">
        <v>2</v>
      </c>
      <c r="H101" s="244"/>
    </row>
    <row r="102" spans="1:8" ht="14.1" customHeight="1">
      <c r="A102" s="192" t="s">
        <v>352</v>
      </c>
      <c r="B102" s="195">
        <f t="shared" si="1"/>
        <v>91</v>
      </c>
      <c r="C102" s="196" t="s">
        <v>353</v>
      </c>
      <c r="D102" s="201" t="s">
        <v>200</v>
      </c>
      <c r="E102" s="197" t="s">
        <v>107</v>
      </c>
      <c r="F102" s="198">
        <v>46.2</v>
      </c>
      <c r="G102" s="199">
        <v>3</v>
      </c>
      <c r="H102" s="200"/>
    </row>
    <row r="103" spans="1:8" ht="14.1" customHeight="1">
      <c r="A103" s="192" t="s">
        <v>1</v>
      </c>
      <c r="B103" s="195">
        <f t="shared" si="1"/>
        <v>92</v>
      </c>
      <c r="C103" s="196" t="s">
        <v>376</v>
      </c>
      <c r="D103" s="201" t="s">
        <v>377</v>
      </c>
      <c r="E103" s="197" t="s">
        <v>107</v>
      </c>
      <c r="F103" s="198">
        <v>9.5</v>
      </c>
      <c r="G103" s="199">
        <v>1</v>
      </c>
      <c r="H103" s="200"/>
    </row>
    <row r="104" spans="1:8" ht="14.1" customHeight="1">
      <c r="A104" s="254"/>
      <c r="B104" s="195">
        <f t="shared" si="1"/>
        <v>93</v>
      </c>
      <c r="C104" s="196" t="s">
        <v>354</v>
      </c>
      <c r="D104" s="201" t="s">
        <v>299</v>
      </c>
      <c r="E104" s="197" t="s">
        <v>107</v>
      </c>
      <c r="F104" s="198">
        <v>27.6</v>
      </c>
      <c r="G104" s="199">
        <v>2</v>
      </c>
      <c r="H104" s="200"/>
    </row>
    <row r="105" spans="1:8" ht="14.1" customHeight="1">
      <c r="A105" s="254"/>
      <c r="B105" s="195">
        <f t="shared" si="1"/>
        <v>94</v>
      </c>
      <c r="C105" s="196" t="s">
        <v>355</v>
      </c>
      <c r="D105" s="201" t="s">
        <v>356</v>
      </c>
      <c r="E105" s="197" t="s">
        <v>107</v>
      </c>
      <c r="F105" s="198">
        <v>28.8</v>
      </c>
      <c r="G105" s="199">
        <v>1</v>
      </c>
      <c r="H105" s="200"/>
    </row>
    <row r="106" spans="1:8" ht="14.1" customHeight="1">
      <c r="A106" s="254"/>
      <c r="B106" s="195">
        <f t="shared" si="1"/>
        <v>95</v>
      </c>
      <c r="C106" s="196" t="s">
        <v>357</v>
      </c>
      <c r="D106" s="201" t="s">
        <v>358</v>
      </c>
      <c r="E106" s="231" t="s">
        <v>0</v>
      </c>
      <c r="F106" s="198">
        <v>796.6</v>
      </c>
      <c r="G106" s="199">
        <v>7</v>
      </c>
      <c r="H106" s="200"/>
    </row>
    <row r="107" spans="1:8" ht="14.1" customHeight="1">
      <c r="A107" s="254"/>
      <c r="B107" s="195">
        <f t="shared" si="1"/>
        <v>96</v>
      </c>
      <c r="C107" s="196" t="s">
        <v>359</v>
      </c>
      <c r="D107" s="201" t="s">
        <v>360</v>
      </c>
      <c r="E107" s="197" t="s">
        <v>107</v>
      </c>
      <c r="F107" s="198">
        <v>61.3</v>
      </c>
      <c r="G107" s="199">
        <v>4</v>
      </c>
      <c r="H107" s="200"/>
    </row>
    <row r="108" spans="1:8" ht="14.1" customHeight="1">
      <c r="A108" s="254"/>
      <c r="B108" s="195">
        <f t="shared" si="1"/>
        <v>97</v>
      </c>
      <c r="C108" s="196" t="s">
        <v>361</v>
      </c>
      <c r="D108" s="201" t="s">
        <v>258</v>
      </c>
      <c r="E108" s="197" t="s">
        <v>107</v>
      </c>
      <c r="F108" s="198">
        <v>9.1</v>
      </c>
      <c r="G108" s="199">
        <v>1</v>
      </c>
      <c r="H108" s="200"/>
    </row>
    <row r="109" spans="1:8" ht="14.1" customHeight="1">
      <c r="A109" s="254"/>
      <c r="B109" s="195">
        <f t="shared" si="1"/>
        <v>98</v>
      </c>
      <c r="C109" s="196" t="s">
        <v>361</v>
      </c>
      <c r="D109" s="201" t="s">
        <v>362</v>
      </c>
      <c r="E109" s="197" t="s">
        <v>107</v>
      </c>
      <c r="F109" s="198">
        <v>27.9</v>
      </c>
      <c r="G109" s="199">
        <v>4</v>
      </c>
      <c r="H109" s="200"/>
    </row>
    <row r="110" spans="1:8" ht="14.1" customHeight="1">
      <c r="A110" s="254"/>
      <c r="B110" s="195">
        <f t="shared" si="1"/>
        <v>99</v>
      </c>
      <c r="C110" s="196" t="s">
        <v>363</v>
      </c>
      <c r="D110" s="201" t="s">
        <v>364</v>
      </c>
      <c r="E110" s="197" t="s">
        <v>107</v>
      </c>
      <c r="F110" s="198">
        <v>9.1999999999999993</v>
      </c>
      <c r="G110" s="199">
        <v>1</v>
      </c>
      <c r="H110" s="200"/>
    </row>
    <row r="111" spans="1:8" ht="14.1" customHeight="1">
      <c r="A111" s="254"/>
      <c r="B111" s="195">
        <f t="shared" si="1"/>
        <v>100</v>
      </c>
      <c r="C111" s="230" t="s">
        <v>365</v>
      </c>
      <c r="D111" s="194" t="s">
        <v>366</v>
      </c>
      <c r="E111" s="231" t="s">
        <v>107</v>
      </c>
      <c r="F111" s="232">
        <v>83.5</v>
      </c>
      <c r="G111" s="204">
        <v>1</v>
      </c>
      <c r="H111" s="202"/>
    </row>
    <row r="112" spans="1:8" ht="14.1" customHeight="1">
      <c r="A112" s="254"/>
      <c r="B112" s="195">
        <f t="shared" si="1"/>
        <v>101</v>
      </c>
      <c r="C112" s="196" t="s">
        <v>365</v>
      </c>
      <c r="D112" s="201" t="s">
        <v>367</v>
      </c>
      <c r="E112" s="197" t="s">
        <v>107</v>
      </c>
      <c r="F112" s="198">
        <v>21.3</v>
      </c>
      <c r="G112" s="199">
        <v>1</v>
      </c>
      <c r="H112" s="200"/>
    </row>
    <row r="113" spans="1:8" ht="14.1" customHeight="1">
      <c r="A113" s="255"/>
      <c r="B113" s="282">
        <f t="shared" si="1"/>
        <v>102</v>
      </c>
      <c r="C113" s="240" t="s">
        <v>368</v>
      </c>
      <c r="D113" s="251" t="s">
        <v>369</v>
      </c>
      <c r="E113" s="273" t="s">
        <v>0</v>
      </c>
      <c r="F113" s="242">
        <v>1010.5</v>
      </c>
      <c r="G113" s="243">
        <v>3</v>
      </c>
      <c r="H113" s="244"/>
    </row>
    <row r="114" spans="1:8" ht="14.1" customHeight="1"/>
    <row r="115" spans="1:8" ht="14.1" customHeight="1">
      <c r="A115" s="247"/>
      <c r="B115" s="247"/>
      <c r="C115" s="247"/>
      <c r="D115" s="247"/>
      <c r="E115" s="247"/>
      <c r="F115" s="247"/>
      <c r="G115" s="247"/>
      <c r="H115" s="247"/>
    </row>
    <row r="116" spans="1:8" ht="14.1" customHeight="1">
      <c r="A116" s="2" t="s">
        <v>174</v>
      </c>
      <c r="C116" s="1"/>
      <c r="D116" s="1"/>
      <c r="E116" s="1"/>
      <c r="F116" s="1"/>
      <c r="H116" s="11" t="s">
        <v>170</v>
      </c>
    </row>
    <row r="117" spans="1:8" ht="14.1" customHeight="1"/>
    <row r="118" spans="1:8" ht="14.1" customHeight="1">
      <c r="A118" s="186" t="s">
        <v>348</v>
      </c>
      <c r="B118" s="5"/>
      <c r="C118" s="9"/>
      <c r="D118" s="9"/>
    </row>
    <row r="119" spans="1:8" ht="14.1" customHeight="1"/>
    <row r="120" spans="1:8" ht="14.1" customHeight="1">
      <c r="A120" s="189" t="s">
        <v>73</v>
      </c>
      <c r="B120" s="189" t="s">
        <v>14</v>
      </c>
      <c r="C120" s="190" t="s">
        <v>47</v>
      </c>
      <c r="D120" s="190" t="s">
        <v>60</v>
      </c>
      <c r="E120" s="190" t="s">
        <v>48</v>
      </c>
      <c r="F120" s="191" t="s">
        <v>49</v>
      </c>
      <c r="G120" s="402" t="s">
        <v>57</v>
      </c>
      <c r="H120" s="403"/>
    </row>
    <row r="121" spans="1:8" ht="14.1" customHeight="1">
      <c r="A121" s="254"/>
      <c r="B121" s="195">
        <v>103</v>
      </c>
      <c r="C121" s="196" t="s">
        <v>378</v>
      </c>
      <c r="D121" s="201" t="s">
        <v>379</v>
      </c>
      <c r="E121" s="197" t="s">
        <v>107</v>
      </c>
      <c r="F121" s="198">
        <v>13.9</v>
      </c>
      <c r="G121" s="199">
        <v>4</v>
      </c>
      <c r="H121" s="200"/>
    </row>
    <row r="122" spans="1:8" ht="14.1" customHeight="1">
      <c r="A122" s="254"/>
      <c r="B122" s="195">
        <f>B121+1</f>
        <v>104</v>
      </c>
      <c r="C122" s="196" t="s">
        <v>378</v>
      </c>
      <c r="D122" s="201" t="s">
        <v>380</v>
      </c>
      <c r="E122" s="197" t="s">
        <v>107</v>
      </c>
      <c r="F122" s="198">
        <v>9.3000000000000007</v>
      </c>
      <c r="G122" s="199">
        <v>1</v>
      </c>
      <c r="H122" s="200"/>
    </row>
    <row r="123" spans="1:8" ht="14.1" customHeight="1">
      <c r="A123" s="255"/>
      <c r="B123" s="282">
        <f t="shared" ref="B123:B171" si="2">B122+1</f>
        <v>105</v>
      </c>
      <c r="C123" s="240" t="s">
        <v>381</v>
      </c>
      <c r="D123" s="251" t="s">
        <v>382</v>
      </c>
      <c r="E123" s="241" t="s">
        <v>107</v>
      </c>
      <c r="F123" s="242">
        <v>13.6</v>
      </c>
      <c r="G123" s="243">
        <v>2</v>
      </c>
      <c r="H123" s="244"/>
    </row>
    <row r="124" spans="1:8" ht="14.1" customHeight="1">
      <c r="A124" s="192" t="s">
        <v>384</v>
      </c>
      <c r="B124" s="195">
        <f t="shared" si="2"/>
        <v>106</v>
      </c>
      <c r="C124" s="196" t="s">
        <v>389</v>
      </c>
      <c r="D124" s="201" t="s">
        <v>390</v>
      </c>
      <c r="E124" s="197" t="s">
        <v>0</v>
      </c>
      <c r="F124" s="198">
        <v>1089.5999999999999</v>
      </c>
      <c r="G124" s="199">
        <v>17</v>
      </c>
      <c r="H124" s="200"/>
    </row>
    <row r="125" spans="1:8" ht="14.1" customHeight="1">
      <c r="A125" s="192" t="s">
        <v>1</v>
      </c>
      <c r="B125" s="195">
        <f t="shared" si="2"/>
        <v>107</v>
      </c>
      <c r="C125" s="196" t="s">
        <v>391</v>
      </c>
      <c r="D125" s="201" t="s">
        <v>392</v>
      </c>
      <c r="E125" s="231" t="s">
        <v>0</v>
      </c>
      <c r="F125" s="198">
        <v>36</v>
      </c>
      <c r="G125" s="199">
        <v>8</v>
      </c>
      <c r="H125" s="200"/>
    </row>
    <row r="126" spans="1:8" ht="14.1" customHeight="1">
      <c r="A126" s="254"/>
      <c r="B126" s="195">
        <f t="shared" si="2"/>
        <v>108</v>
      </c>
      <c r="C126" s="196" t="s">
        <v>393</v>
      </c>
      <c r="D126" s="201" t="s">
        <v>394</v>
      </c>
      <c r="E126" s="231" t="s">
        <v>0</v>
      </c>
      <c r="F126" s="198">
        <v>16.3</v>
      </c>
      <c r="G126" s="199">
        <v>1</v>
      </c>
      <c r="H126" s="200"/>
    </row>
    <row r="127" spans="1:8" ht="14.1" customHeight="1">
      <c r="A127" s="254"/>
      <c r="B127" s="195">
        <f t="shared" si="2"/>
        <v>109</v>
      </c>
      <c r="C127" s="196" t="s">
        <v>393</v>
      </c>
      <c r="D127" s="201" t="s">
        <v>143</v>
      </c>
      <c r="E127" s="231" t="s">
        <v>0</v>
      </c>
      <c r="F127" s="198">
        <v>10.5</v>
      </c>
      <c r="G127" s="199">
        <v>2</v>
      </c>
      <c r="H127" s="202"/>
    </row>
    <row r="128" spans="1:8" ht="14.1" customHeight="1">
      <c r="A128" s="254"/>
      <c r="B128" s="195">
        <f t="shared" si="2"/>
        <v>110</v>
      </c>
      <c r="C128" s="196" t="s">
        <v>395</v>
      </c>
      <c r="D128" s="201" t="s">
        <v>273</v>
      </c>
      <c r="E128" s="231" t="s">
        <v>107</v>
      </c>
      <c r="F128" s="198">
        <v>1.7</v>
      </c>
      <c r="G128" s="199">
        <v>1</v>
      </c>
      <c r="H128" s="200"/>
    </row>
    <row r="129" spans="1:8" ht="14.1" customHeight="1">
      <c r="A129" s="254"/>
      <c r="B129" s="195">
        <f t="shared" si="2"/>
        <v>111</v>
      </c>
      <c r="C129" s="196" t="s">
        <v>396</v>
      </c>
      <c r="D129" s="201" t="s">
        <v>397</v>
      </c>
      <c r="E129" s="231" t="s">
        <v>107</v>
      </c>
      <c r="F129" s="198">
        <v>46.2</v>
      </c>
      <c r="G129" s="199">
        <v>1</v>
      </c>
      <c r="H129" s="200"/>
    </row>
    <row r="130" spans="1:8" ht="14.1" customHeight="1">
      <c r="A130" s="254"/>
      <c r="B130" s="195">
        <f t="shared" si="2"/>
        <v>112</v>
      </c>
      <c r="C130" s="196" t="s">
        <v>398</v>
      </c>
      <c r="D130" s="201" t="s">
        <v>399</v>
      </c>
      <c r="E130" s="231" t="s">
        <v>107</v>
      </c>
      <c r="F130" s="198">
        <v>3.2</v>
      </c>
      <c r="G130" s="199">
        <v>1</v>
      </c>
      <c r="H130" s="200"/>
    </row>
    <row r="131" spans="1:8" ht="14.1" customHeight="1">
      <c r="A131" s="254"/>
      <c r="B131" s="195">
        <f t="shared" si="2"/>
        <v>113</v>
      </c>
      <c r="C131" s="196" t="s">
        <v>400</v>
      </c>
      <c r="D131" s="201" t="s">
        <v>401</v>
      </c>
      <c r="E131" s="231" t="s">
        <v>107</v>
      </c>
      <c r="F131" s="198">
        <v>8.9</v>
      </c>
      <c r="G131" s="199">
        <v>4</v>
      </c>
      <c r="H131" s="200"/>
    </row>
    <row r="132" spans="1:8" ht="14.1" customHeight="1">
      <c r="A132" s="254"/>
      <c r="B132" s="195">
        <f t="shared" si="2"/>
        <v>114</v>
      </c>
      <c r="C132" s="196" t="s">
        <v>402</v>
      </c>
      <c r="D132" s="201" t="s">
        <v>142</v>
      </c>
      <c r="E132" s="231" t="s">
        <v>0</v>
      </c>
      <c r="F132" s="198">
        <v>9.4</v>
      </c>
      <c r="G132" s="199">
        <v>1</v>
      </c>
      <c r="H132" s="200"/>
    </row>
    <row r="133" spans="1:8" ht="14.1" customHeight="1">
      <c r="A133" s="254"/>
      <c r="B133" s="195">
        <f t="shared" si="2"/>
        <v>115</v>
      </c>
      <c r="C133" s="196" t="s">
        <v>403</v>
      </c>
      <c r="D133" s="201" t="s">
        <v>404</v>
      </c>
      <c r="E133" s="231" t="s">
        <v>107</v>
      </c>
      <c r="F133" s="198">
        <v>46.5</v>
      </c>
      <c r="G133" s="199">
        <v>2</v>
      </c>
      <c r="H133" s="200"/>
    </row>
    <row r="134" spans="1:8" ht="14.1" customHeight="1">
      <c r="A134" s="254"/>
      <c r="B134" s="195">
        <f t="shared" si="2"/>
        <v>116</v>
      </c>
      <c r="C134" s="196" t="s">
        <v>405</v>
      </c>
      <c r="D134" s="201" t="s">
        <v>406</v>
      </c>
      <c r="E134" s="231" t="s">
        <v>107</v>
      </c>
      <c r="F134" s="198">
        <v>11.8</v>
      </c>
      <c r="G134" s="199">
        <v>0</v>
      </c>
      <c r="H134" s="200"/>
    </row>
    <row r="135" spans="1:8" ht="14.1" customHeight="1">
      <c r="A135" s="254"/>
      <c r="B135" s="195">
        <f t="shared" si="2"/>
        <v>117</v>
      </c>
      <c r="C135" s="196" t="s">
        <v>405</v>
      </c>
      <c r="D135" s="201" t="s">
        <v>406</v>
      </c>
      <c r="E135" s="231" t="s">
        <v>107</v>
      </c>
      <c r="F135" s="198">
        <v>9</v>
      </c>
      <c r="G135" s="199">
        <v>1</v>
      </c>
      <c r="H135" s="200"/>
    </row>
    <row r="136" spans="1:8" ht="14.1" customHeight="1">
      <c r="A136" s="254"/>
      <c r="B136" s="195">
        <f t="shared" si="2"/>
        <v>118</v>
      </c>
      <c r="C136" s="196" t="s">
        <v>410</v>
      </c>
      <c r="D136" s="201" t="s">
        <v>411</v>
      </c>
      <c r="E136" s="231" t="s">
        <v>0</v>
      </c>
      <c r="F136" s="198">
        <v>2.2000000000000002</v>
      </c>
      <c r="G136" s="307">
        <v>4</v>
      </c>
      <c r="H136" s="202"/>
    </row>
    <row r="137" spans="1:8" ht="14.1" customHeight="1">
      <c r="A137" s="254"/>
      <c r="B137" s="195">
        <f t="shared" si="2"/>
        <v>119</v>
      </c>
      <c r="C137" s="196" t="s">
        <v>407</v>
      </c>
      <c r="D137" s="201" t="s">
        <v>408</v>
      </c>
      <c r="E137" s="231" t="s">
        <v>107</v>
      </c>
      <c r="F137" s="198">
        <v>21.4</v>
      </c>
      <c r="G137" s="199">
        <v>1</v>
      </c>
      <c r="H137" s="200"/>
    </row>
    <row r="138" spans="1:8" ht="14.1" customHeight="1">
      <c r="A138" s="255"/>
      <c r="B138" s="282">
        <f t="shared" si="2"/>
        <v>120</v>
      </c>
      <c r="C138" s="266" t="s">
        <v>407</v>
      </c>
      <c r="D138" s="267" t="s">
        <v>409</v>
      </c>
      <c r="E138" s="273" t="s">
        <v>107</v>
      </c>
      <c r="F138" s="268">
        <v>9.6</v>
      </c>
      <c r="G138" s="269">
        <v>3</v>
      </c>
      <c r="H138" s="270"/>
    </row>
    <row r="139" spans="1:8" ht="14.1" customHeight="1">
      <c r="A139" s="192" t="s">
        <v>412</v>
      </c>
      <c r="B139" s="195">
        <f t="shared" si="2"/>
        <v>121</v>
      </c>
      <c r="C139" s="196" t="s">
        <v>383</v>
      </c>
      <c r="D139" s="201" t="s">
        <v>413</v>
      </c>
      <c r="E139" s="197" t="s">
        <v>107</v>
      </c>
      <c r="F139" s="198">
        <v>18.399999999999999</v>
      </c>
      <c r="G139" s="199">
        <v>2</v>
      </c>
      <c r="H139" s="200"/>
    </row>
    <row r="140" spans="1:8" ht="14.1" customHeight="1">
      <c r="A140" s="192" t="s">
        <v>1</v>
      </c>
      <c r="B140" s="195">
        <f t="shared" si="2"/>
        <v>122</v>
      </c>
      <c r="C140" s="196" t="s">
        <v>383</v>
      </c>
      <c r="D140" s="201" t="s">
        <v>414</v>
      </c>
      <c r="E140" s="231" t="s">
        <v>0</v>
      </c>
      <c r="F140" s="198">
        <v>80.3</v>
      </c>
      <c r="G140" s="307">
        <v>1</v>
      </c>
      <c r="H140" s="202"/>
    </row>
    <row r="141" spans="1:8" ht="14.1" customHeight="1">
      <c r="A141" s="254"/>
      <c r="B141" s="195">
        <f t="shared" si="2"/>
        <v>123</v>
      </c>
      <c r="C141" s="196" t="s">
        <v>415</v>
      </c>
      <c r="D141" s="201" t="s">
        <v>416</v>
      </c>
      <c r="E141" s="197" t="s">
        <v>107</v>
      </c>
      <c r="F141" s="198">
        <v>9.1999999999999993</v>
      </c>
      <c r="G141" s="199">
        <v>1</v>
      </c>
      <c r="H141" s="200"/>
    </row>
    <row r="142" spans="1:8" ht="14.1" customHeight="1">
      <c r="A142" s="254"/>
      <c r="B142" s="195">
        <f t="shared" si="2"/>
        <v>124</v>
      </c>
      <c r="C142" s="196" t="s">
        <v>417</v>
      </c>
      <c r="D142" s="201" t="s">
        <v>418</v>
      </c>
      <c r="E142" s="197" t="s">
        <v>107</v>
      </c>
      <c r="F142" s="198">
        <v>17.7</v>
      </c>
      <c r="G142" s="199">
        <v>1</v>
      </c>
      <c r="H142" s="200"/>
    </row>
    <row r="143" spans="1:8" ht="14.1" customHeight="1">
      <c r="A143" s="254"/>
      <c r="B143" s="195">
        <f t="shared" si="2"/>
        <v>125</v>
      </c>
      <c r="C143" s="196" t="s">
        <v>419</v>
      </c>
      <c r="D143" s="201" t="s">
        <v>420</v>
      </c>
      <c r="E143" s="197" t="s">
        <v>107</v>
      </c>
      <c r="F143" s="198">
        <v>110.2</v>
      </c>
      <c r="G143" s="199">
        <v>1</v>
      </c>
      <c r="H143" s="200"/>
    </row>
    <row r="144" spans="1:8" ht="14.1" customHeight="1">
      <c r="A144" s="254"/>
      <c r="B144" s="195">
        <f t="shared" si="2"/>
        <v>126</v>
      </c>
      <c r="C144" s="196" t="s">
        <v>421</v>
      </c>
      <c r="D144" s="201" t="s">
        <v>422</v>
      </c>
      <c r="E144" s="197" t="s">
        <v>107</v>
      </c>
      <c r="F144" s="198">
        <v>54.4</v>
      </c>
      <c r="G144" s="199">
        <v>1</v>
      </c>
      <c r="H144" s="200"/>
    </row>
    <row r="145" spans="1:8" ht="14.1" customHeight="1">
      <c r="A145" s="254"/>
      <c r="B145" s="195">
        <f t="shared" si="2"/>
        <v>127</v>
      </c>
      <c r="C145" s="196" t="s">
        <v>423</v>
      </c>
      <c r="D145" s="201" t="s">
        <v>424</v>
      </c>
      <c r="E145" s="197" t="s">
        <v>107</v>
      </c>
      <c r="F145" s="198">
        <v>14.1</v>
      </c>
      <c r="G145" s="199">
        <v>2</v>
      </c>
      <c r="H145" s="200"/>
    </row>
    <row r="146" spans="1:8" ht="14.1" customHeight="1">
      <c r="A146" s="254"/>
      <c r="B146" s="195">
        <f t="shared" si="2"/>
        <v>128</v>
      </c>
      <c r="C146" s="196" t="s">
        <v>425</v>
      </c>
      <c r="D146" s="201" t="s">
        <v>358</v>
      </c>
      <c r="E146" s="231" t="s">
        <v>0</v>
      </c>
      <c r="F146" s="198">
        <v>117.9</v>
      </c>
      <c r="G146" s="307">
        <v>4</v>
      </c>
      <c r="H146" s="202"/>
    </row>
    <row r="147" spans="1:8" ht="14.1" customHeight="1">
      <c r="A147" s="254"/>
      <c r="B147" s="195">
        <f t="shared" si="2"/>
        <v>129</v>
      </c>
      <c r="C147" s="196" t="s">
        <v>426</v>
      </c>
      <c r="D147" s="201" t="s">
        <v>369</v>
      </c>
      <c r="E147" s="231" t="s">
        <v>0</v>
      </c>
      <c r="F147" s="198">
        <v>26</v>
      </c>
      <c r="G147" s="307">
        <v>0</v>
      </c>
      <c r="H147" s="202"/>
    </row>
    <row r="148" spans="1:8" ht="14.1" customHeight="1">
      <c r="A148" s="254"/>
      <c r="B148" s="195">
        <f t="shared" si="2"/>
        <v>130</v>
      </c>
      <c r="C148" s="196" t="s">
        <v>427</v>
      </c>
      <c r="D148" s="201" t="s">
        <v>428</v>
      </c>
      <c r="E148" s="231" t="s">
        <v>0</v>
      </c>
      <c r="F148" s="198">
        <v>15.3</v>
      </c>
      <c r="G148" s="307">
        <v>1</v>
      </c>
      <c r="H148" s="202"/>
    </row>
    <row r="149" spans="1:8" ht="14.1" customHeight="1">
      <c r="A149" s="254"/>
      <c r="B149" s="195">
        <f t="shared" si="2"/>
        <v>131</v>
      </c>
      <c r="C149" s="196" t="s">
        <v>427</v>
      </c>
      <c r="D149" s="201" t="s">
        <v>429</v>
      </c>
      <c r="E149" s="231" t="s">
        <v>0</v>
      </c>
      <c r="F149" s="198">
        <v>16.2</v>
      </c>
      <c r="G149" s="307">
        <v>0</v>
      </c>
      <c r="H149" s="202"/>
    </row>
    <row r="150" spans="1:8" ht="14.1" customHeight="1">
      <c r="A150" s="254"/>
      <c r="B150" s="195">
        <f t="shared" si="2"/>
        <v>132</v>
      </c>
      <c r="C150" s="196" t="s">
        <v>430</v>
      </c>
      <c r="D150" s="201" t="s">
        <v>431</v>
      </c>
      <c r="E150" s="197" t="s">
        <v>107</v>
      </c>
      <c r="F150" s="198">
        <v>28.1</v>
      </c>
      <c r="G150" s="199">
        <v>3</v>
      </c>
      <c r="H150" s="200"/>
    </row>
    <row r="151" spans="1:8" ht="14.1" customHeight="1">
      <c r="A151" s="254"/>
      <c r="B151" s="195">
        <f t="shared" si="2"/>
        <v>133</v>
      </c>
      <c r="C151" s="196" t="s">
        <v>432</v>
      </c>
      <c r="D151" s="201" t="s">
        <v>433</v>
      </c>
      <c r="E151" s="197" t="s">
        <v>107</v>
      </c>
      <c r="F151" s="198">
        <v>70.400000000000006</v>
      </c>
      <c r="G151" s="199">
        <v>0</v>
      </c>
      <c r="H151" s="200"/>
    </row>
    <row r="152" spans="1:8" ht="14.1" customHeight="1">
      <c r="A152" s="254"/>
      <c r="B152" s="195">
        <f t="shared" si="2"/>
        <v>134</v>
      </c>
      <c r="C152" s="196" t="s">
        <v>434</v>
      </c>
      <c r="D152" s="201" t="s">
        <v>435</v>
      </c>
      <c r="E152" s="231" t="s">
        <v>0</v>
      </c>
      <c r="F152" s="198">
        <v>10.4</v>
      </c>
      <c r="G152" s="307">
        <v>1</v>
      </c>
      <c r="H152" s="202"/>
    </row>
    <row r="153" spans="1:8" ht="14.1" customHeight="1">
      <c r="A153" s="255"/>
      <c r="B153" s="282">
        <f t="shared" si="2"/>
        <v>135</v>
      </c>
      <c r="C153" s="266" t="s">
        <v>436</v>
      </c>
      <c r="D153" s="267" t="s">
        <v>437</v>
      </c>
      <c r="E153" s="273" t="s">
        <v>107</v>
      </c>
      <c r="F153" s="268">
        <v>22.1</v>
      </c>
      <c r="G153" s="269">
        <v>0</v>
      </c>
      <c r="H153" s="270"/>
    </row>
    <row r="154" spans="1:8" ht="14.1" customHeight="1">
      <c r="A154" s="192" t="s">
        <v>438</v>
      </c>
      <c r="B154" s="195">
        <f t="shared" si="2"/>
        <v>136</v>
      </c>
      <c r="C154" s="196" t="s">
        <v>439</v>
      </c>
      <c r="D154" s="201" t="s">
        <v>428</v>
      </c>
      <c r="E154" s="231" t="s">
        <v>0</v>
      </c>
      <c r="F154" s="198">
        <v>11.9</v>
      </c>
      <c r="G154" s="199">
        <v>2</v>
      </c>
      <c r="H154" s="200"/>
    </row>
    <row r="155" spans="1:8" ht="14.1" customHeight="1">
      <c r="A155" s="192" t="s">
        <v>1</v>
      </c>
      <c r="B155" s="195">
        <f t="shared" si="2"/>
        <v>137</v>
      </c>
      <c r="C155" s="196" t="s">
        <v>439</v>
      </c>
      <c r="D155" s="201" t="s">
        <v>429</v>
      </c>
      <c r="E155" s="231" t="s">
        <v>0</v>
      </c>
      <c r="F155" s="198">
        <v>176.2</v>
      </c>
      <c r="G155" s="307">
        <v>1</v>
      </c>
      <c r="H155" s="202"/>
    </row>
    <row r="156" spans="1:8" ht="14.1" customHeight="1">
      <c r="A156" s="254"/>
      <c r="B156" s="195">
        <f t="shared" si="2"/>
        <v>138</v>
      </c>
      <c r="C156" s="196" t="s">
        <v>440</v>
      </c>
      <c r="D156" s="201" t="s">
        <v>441</v>
      </c>
      <c r="E156" s="197" t="s">
        <v>107</v>
      </c>
      <c r="F156" s="198">
        <v>23.2</v>
      </c>
      <c r="G156" s="199">
        <v>1</v>
      </c>
      <c r="H156" s="200"/>
    </row>
    <row r="157" spans="1:8" ht="14.1" customHeight="1">
      <c r="A157" s="254"/>
      <c r="B157" s="195">
        <f t="shared" si="2"/>
        <v>139</v>
      </c>
      <c r="C157" s="196" t="s">
        <v>442</v>
      </c>
      <c r="D157" s="201" t="s">
        <v>443</v>
      </c>
      <c r="E157" s="197" t="s">
        <v>107</v>
      </c>
      <c r="F157" s="198">
        <v>47.5</v>
      </c>
      <c r="G157" s="199">
        <v>2</v>
      </c>
      <c r="H157" s="200"/>
    </row>
    <row r="158" spans="1:8" ht="14.1" customHeight="1">
      <c r="A158" s="254"/>
      <c r="B158" s="195">
        <f t="shared" si="2"/>
        <v>140</v>
      </c>
      <c r="C158" s="196" t="s">
        <v>444</v>
      </c>
      <c r="D158" s="201" t="s">
        <v>142</v>
      </c>
      <c r="E158" s="231" t="s">
        <v>0</v>
      </c>
      <c r="F158" s="198">
        <v>13.2</v>
      </c>
      <c r="G158" s="199">
        <v>2</v>
      </c>
      <c r="H158" s="200"/>
    </row>
    <row r="159" spans="1:8" ht="14.1" customHeight="1">
      <c r="A159" s="254"/>
      <c r="B159" s="195">
        <f t="shared" si="2"/>
        <v>141</v>
      </c>
      <c r="C159" s="196" t="s">
        <v>445</v>
      </c>
      <c r="D159" s="201" t="s">
        <v>446</v>
      </c>
      <c r="E159" s="231" t="s">
        <v>0</v>
      </c>
      <c r="F159" s="198">
        <v>14.7</v>
      </c>
      <c r="G159" s="199">
        <v>1</v>
      </c>
      <c r="H159" s="200"/>
    </row>
    <row r="160" spans="1:8" ht="14.1" customHeight="1">
      <c r="A160" s="254"/>
      <c r="B160" s="195">
        <f t="shared" si="2"/>
        <v>142</v>
      </c>
      <c r="C160" s="196" t="s">
        <v>447</v>
      </c>
      <c r="D160" s="201" t="s">
        <v>448</v>
      </c>
      <c r="E160" s="197" t="s">
        <v>107</v>
      </c>
      <c r="F160" s="198">
        <v>62.6</v>
      </c>
      <c r="G160" s="199">
        <v>1</v>
      </c>
      <c r="H160" s="200"/>
    </row>
    <row r="161" spans="1:8" ht="14.1" customHeight="1">
      <c r="A161" s="254"/>
      <c r="B161" s="195">
        <f t="shared" si="2"/>
        <v>143</v>
      </c>
      <c r="C161" s="196" t="s">
        <v>449</v>
      </c>
      <c r="D161" s="201" t="s">
        <v>450</v>
      </c>
      <c r="E161" s="231" t="s">
        <v>0</v>
      </c>
      <c r="F161" s="198">
        <v>10.1</v>
      </c>
      <c r="G161" s="199">
        <v>1</v>
      </c>
      <c r="H161" s="200"/>
    </row>
    <row r="162" spans="1:8" ht="14.1" customHeight="1">
      <c r="A162" s="254"/>
      <c r="B162" s="195">
        <f t="shared" si="2"/>
        <v>144</v>
      </c>
      <c r="C162" s="196" t="s">
        <v>449</v>
      </c>
      <c r="D162" s="201" t="s">
        <v>451</v>
      </c>
      <c r="E162" s="197" t="s">
        <v>107</v>
      </c>
      <c r="F162" s="198">
        <v>244</v>
      </c>
      <c r="G162" s="199">
        <v>0</v>
      </c>
      <c r="H162" s="200"/>
    </row>
    <row r="163" spans="1:8" ht="14.1" customHeight="1">
      <c r="A163" s="254"/>
      <c r="B163" s="195">
        <f t="shared" si="2"/>
        <v>145</v>
      </c>
      <c r="C163" s="196" t="s">
        <v>452</v>
      </c>
      <c r="D163" s="201" t="s">
        <v>453</v>
      </c>
      <c r="E163" s="231" t="s">
        <v>0</v>
      </c>
      <c r="F163" s="198">
        <v>29.3</v>
      </c>
      <c r="G163" s="199">
        <v>1</v>
      </c>
      <c r="H163" s="200"/>
    </row>
    <row r="164" spans="1:8" ht="14.1" customHeight="1">
      <c r="A164" s="254"/>
      <c r="B164" s="195">
        <f t="shared" si="2"/>
        <v>146</v>
      </c>
      <c r="C164" s="196" t="s">
        <v>454</v>
      </c>
      <c r="D164" s="201" t="s">
        <v>455</v>
      </c>
      <c r="E164" s="231" t="s">
        <v>0</v>
      </c>
      <c r="F164" s="198">
        <v>12.5</v>
      </c>
      <c r="G164" s="199">
        <v>2</v>
      </c>
      <c r="H164" s="200"/>
    </row>
    <row r="165" spans="1:8" ht="14.1" customHeight="1">
      <c r="A165" s="254"/>
      <c r="B165" s="195">
        <f t="shared" si="2"/>
        <v>147</v>
      </c>
      <c r="C165" s="196" t="s">
        <v>462</v>
      </c>
      <c r="D165" s="201" t="s">
        <v>32</v>
      </c>
      <c r="E165" s="197" t="s">
        <v>107</v>
      </c>
      <c r="F165" s="198">
        <v>9.1</v>
      </c>
      <c r="G165" s="199">
        <v>2</v>
      </c>
      <c r="H165" s="200"/>
    </row>
    <row r="166" spans="1:8" ht="14.1" customHeight="1">
      <c r="A166" s="254"/>
      <c r="B166" s="195">
        <f t="shared" si="2"/>
        <v>148</v>
      </c>
      <c r="C166" s="276" t="s">
        <v>456</v>
      </c>
      <c r="D166" s="313" t="s">
        <v>457</v>
      </c>
      <c r="E166" s="231" t="s">
        <v>0</v>
      </c>
      <c r="F166" s="279">
        <v>23.8</v>
      </c>
      <c r="G166" s="280">
        <v>1</v>
      </c>
      <c r="H166" s="281"/>
    </row>
    <row r="167" spans="1:8" ht="14.1" customHeight="1">
      <c r="A167" s="254"/>
      <c r="B167" s="195">
        <f t="shared" si="2"/>
        <v>149</v>
      </c>
      <c r="C167" s="230" t="s">
        <v>463</v>
      </c>
      <c r="D167" s="194" t="s">
        <v>464</v>
      </c>
      <c r="E167" s="197" t="s">
        <v>107</v>
      </c>
      <c r="F167" s="232">
        <v>22.2</v>
      </c>
      <c r="G167" s="204">
        <v>1</v>
      </c>
      <c r="H167" s="202"/>
    </row>
    <row r="168" spans="1:8" ht="14.1" customHeight="1">
      <c r="A168" s="255"/>
      <c r="B168" s="282">
        <f t="shared" si="2"/>
        <v>150</v>
      </c>
      <c r="C168" s="240" t="s">
        <v>456</v>
      </c>
      <c r="D168" s="251" t="s">
        <v>457</v>
      </c>
      <c r="E168" s="241" t="s">
        <v>0</v>
      </c>
      <c r="F168" s="242">
        <v>149.80000000000001</v>
      </c>
      <c r="G168" s="243">
        <v>5</v>
      </c>
      <c r="H168" s="244"/>
    </row>
    <row r="169" spans="1:8" ht="14.1" customHeight="1">
      <c r="A169" s="192" t="s">
        <v>458</v>
      </c>
      <c r="B169" s="324">
        <f t="shared" si="2"/>
        <v>151</v>
      </c>
      <c r="C169" s="230" t="s">
        <v>477</v>
      </c>
      <c r="D169" s="194" t="s">
        <v>478</v>
      </c>
      <c r="E169" s="231" t="s">
        <v>107</v>
      </c>
      <c r="F169" s="232">
        <v>14</v>
      </c>
      <c r="G169" s="204">
        <v>2</v>
      </c>
      <c r="H169" s="202"/>
    </row>
    <row r="170" spans="1:8" ht="14.1" customHeight="1">
      <c r="A170" s="254"/>
      <c r="B170" s="316">
        <f t="shared" si="2"/>
        <v>152</v>
      </c>
      <c r="C170" s="230" t="s">
        <v>467</v>
      </c>
      <c r="D170" s="194" t="s">
        <v>468</v>
      </c>
      <c r="E170" s="231" t="s">
        <v>107</v>
      </c>
      <c r="F170" s="232">
        <v>25.4</v>
      </c>
      <c r="G170" s="204">
        <v>1</v>
      </c>
      <c r="H170" s="202"/>
    </row>
    <row r="171" spans="1:8" ht="14.1" customHeight="1">
      <c r="A171" s="255"/>
      <c r="B171" s="282">
        <f t="shared" si="2"/>
        <v>153</v>
      </c>
      <c r="C171" s="266" t="s">
        <v>479</v>
      </c>
      <c r="D171" s="267" t="s">
        <v>480</v>
      </c>
      <c r="E171" s="273" t="s">
        <v>107</v>
      </c>
      <c r="F171" s="268">
        <v>27.1</v>
      </c>
      <c r="G171" s="269">
        <v>2</v>
      </c>
      <c r="H171" s="270"/>
    </row>
    <row r="172" spans="1:8" ht="14.1" customHeight="1"/>
    <row r="173" spans="1:8" ht="14.1" customHeight="1">
      <c r="A173" s="247"/>
      <c r="B173" s="247"/>
      <c r="C173" s="247"/>
      <c r="D173" s="247"/>
      <c r="E173" s="247"/>
      <c r="F173" s="247"/>
      <c r="G173" s="247"/>
      <c r="H173" s="247"/>
    </row>
    <row r="174" spans="1:8" ht="14.1" customHeight="1">
      <c r="A174" s="2" t="s">
        <v>174</v>
      </c>
      <c r="C174" s="1"/>
      <c r="D174" s="1"/>
      <c r="E174" s="1"/>
      <c r="F174" s="1"/>
      <c r="H174" s="308" t="s">
        <v>125</v>
      </c>
    </row>
    <row r="175" spans="1:8" ht="14.1" customHeight="1">
      <c r="A175" s="186" t="s">
        <v>348</v>
      </c>
      <c r="B175" s="5"/>
      <c r="C175" s="9"/>
      <c r="D175" s="9"/>
      <c r="E175" s="1"/>
      <c r="F175" s="1"/>
      <c r="H175" s="312"/>
    </row>
    <row r="176" spans="1:8" ht="14.1" customHeight="1">
      <c r="A176" s="2"/>
      <c r="C176" s="1"/>
      <c r="D176" s="1"/>
      <c r="E176" s="1"/>
      <c r="F176" s="1"/>
      <c r="H176" s="312"/>
    </row>
    <row r="177" spans="1:8" ht="14.1" customHeight="1">
      <c r="A177" s="189" t="s">
        <v>73</v>
      </c>
      <c r="B177" s="189" t="s">
        <v>14</v>
      </c>
      <c r="C177" s="190" t="s">
        <v>47</v>
      </c>
      <c r="D177" s="190" t="s">
        <v>60</v>
      </c>
      <c r="E177" s="190" t="s">
        <v>48</v>
      </c>
      <c r="F177" s="191" t="s">
        <v>49</v>
      </c>
      <c r="G177" s="402" t="s">
        <v>57</v>
      </c>
      <c r="H177" s="403"/>
    </row>
    <row r="178" spans="1:8" ht="14.1" customHeight="1">
      <c r="A178" s="325"/>
      <c r="B178" s="193">
        <v>154</v>
      </c>
      <c r="C178" s="326" t="s">
        <v>469</v>
      </c>
      <c r="D178" s="327" t="s">
        <v>470</v>
      </c>
      <c r="E178" s="328" t="s">
        <v>0</v>
      </c>
      <c r="F178" s="329">
        <v>363.2</v>
      </c>
      <c r="G178" s="330">
        <v>1</v>
      </c>
      <c r="H178" s="331"/>
    </row>
    <row r="179" spans="1:8" ht="14.1" customHeight="1">
      <c r="A179" s="254"/>
      <c r="B179" s="195">
        <f>B178+1</f>
        <v>155</v>
      </c>
      <c r="C179" s="196" t="s">
        <v>481</v>
      </c>
      <c r="D179" s="201" t="s">
        <v>482</v>
      </c>
      <c r="E179" s="197" t="s">
        <v>107</v>
      </c>
      <c r="F179" s="198">
        <v>16.100000000000001</v>
      </c>
      <c r="G179" s="199">
        <v>1</v>
      </c>
      <c r="H179" s="200"/>
    </row>
    <row r="180" spans="1:8" ht="14.1" customHeight="1">
      <c r="A180" s="254"/>
      <c r="B180" s="195">
        <f t="shared" ref="B180:B204" si="3">B179+1</f>
        <v>156</v>
      </c>
      <c r="C180" s="230" t="s">
        <v>481</v>
      </c>
      <c r="D180" s="194" t="s">
        <v>306</v>
      </c>
      <c r="E180" s="231" t="s">
        <v>107</v>
      </c>
      <c r="F180" s="232">
        <v>41.8</v>
      </c>
      <c r="G180" s="204">
        <v>1</v>
      </c>
      <c r="H180" s="202"/>
    </row>
    <row r="181" spans="1:8" ht="14.1" customHeight="1">
      <c r="A181" s="254"/>
      <c r="B181" s="195">
        <f t="shared" si="3"/>
        <v>157</v>
      </c>
      <c r="C181" s="276" t="s">
        <v>466</v>
      </c>
      <c r="D181" s="313" t="s">
        <v>472</v>
      </c>
      <c r="E181" s="231" t="s">
        <v>0</v>
      </c>
      <c r="F181" s="279">
        <v>241.1</v>
      </c>
      <c r="G181" s="280">
        <v>2</v>
      </c>
      <c r="H181" s="281"/>
    </row>
    <row r="182" spans="1:8" ht="14.1" customHeight="1">
      <c r="A182" s="254"/>
      <c r="B182" s="195">
        <f t="shared" si="3"/>
        <v>158</v>
      </c>
      <c r="C182" s="230" t="s">
        <v>483</v>
      </c>
      <c r="D182" s="194" t="s">
        <v>484</v>
      </c>
      <c r="E182" s="278" t="s">
        <v>0</v>
      </c>
      <c r="F182" s="232">
        <v>18.399999999999999</v>
      </c>
      <c r="G182" s="204">
        <v>1</v>
      </c>
      <c r="H182" s="202"/>
    </row>
    <row r="183" spans="1:8" ht="14.1" customHeight="1">
      <c r="A183" s="254"/>
      <c r="B183" s="195">
        <f t="shared" si="3"/>
        <v>159</v>
      </c>
      <c r="C183" s="230" t="s">
        <v>485</v>
      </c>
      <c r="D183" s="194" t="s">
        <v>486</v>
      </c>
      <c r="E183" s="231" t="s">
        <v>107</v>
      </c>
      <c r="F183" s="232">
        <v>9.1</v>
      </c>
      <c r="G183" s="204">
        <v>1</v>
      </c>
      <c r="H183" s="202"/>
    </row>
    <row r="184" spans="1:8" ht="14.1" customHeight="1">
      <c r="A184" s="254"/>
      <c r="B184" s="195">
        <f t="shared" si="3"/>
        <v>160</v>
      </c>
      <c r="C184" s="230" t="s">
        <v>471</v>
      </c>
      <c r="D184" s="194" t="s">
        <v>484</v>
      </c>
      <c r="E184" s="231" t="s">
        <v>107</v>
      </c>
      <c r="F184" s="232">
        <v>102.8</v>
      </c>
      <c r="G184" s="204">
        <v>1</v>
      </c>
      <c r="H184" s="202"/>
    </row>
    <row r="185" spans="1:8" ht="14.1" customHeight="1">
      <c r="A185" s="254"/>
      <c r="B185" s="195">
        <f t="shared" si="3"/>
        <v>161</v>
      </c>
      <c r="C185" s="230" t="s">
        <v>471</v>
      </c>
      <c r="D185" s="194" t="s">
        <v>487</v>
      </c>
      <c r="E185" s="278" t="s">
        <v>0</v>
      </c>
      <c r="F185" s="232">
        <v>51.5</v>
      </c>
      <c r="G185" s="204">
        <v>1</v>
      </c>
      <c r="H185" s="202"/>
    </row>
    <row r="186" spans="1:8" ht="14.1" customHeight="1">
      <c r="A186" s="254"/>
      <c r="B186" s="195">
        <f t="shared" si="3"/>
        <v>162</v>
      </c>
      <c r="C186" s="230" t="s">
        <v>488</v>
      </c>
      <c r="D186" s="194" t="s">
        <v>489</v>
      </c>
      <c r="E186" s="231" t="s">
        <v>107</v>
      </c>
      <c r="F186" s="232">
        <v>202.8</v>
      </c>
      <c r="G186" s="204">
        <v>0</v>
      </c>
      <c r="H186" s="202"/>
    </row>
    <row r="187" spans="1:8" ht="14.1" customHeight="1">
      <c r="A187" s="254"/>
      <c r="B187" s="195">
        <f t="shared" si="3"/>
        <v>163</v>
      </c>
      <c r="C187" s="230" t="s">
        <v>488</v>
      </c>
      <c r="D187" s="194" t="s">
        <v>490</v>
      </c>
      <c r="E187" s="231" t="s">
        <v>107</v>
      </c>
      <c r="F187" s="232">
        <v>57.6</v>
      </c>
      <c r="G187" s="204">
        <v>1</v>
      </c>
      <c r="H187" s="202"/>
    </row>
    <row r="188" spans="1:8" ht="14.1" customHeight="1">
      <c r="A188" s="254"/>
      <c r="B188" s="195">
        <f t="shared" si="3"/>
        <v>164</v>
      </c>
      <c r="C188" s="230" t="s">
        <v>491</v>
      </c>
      <c r="D188" s="194" t="s">
        <v>492</v>
      </c>
      <c r="E188" s="231" t="s">
        <v>107</v>
      </c>
      <c r="F188" s="232">
        <v>15.6</v>
      </c>
      <c r="G188" s="204">
        <v>1</v>
      </c>
      <c r="H188" s="202"/>
    </row>
    <row r="189" spans="1:8" ht="14.1" customHeight="1">
      <c r="A189" s="255"/>
      <c r="B189" s="282">
        <f t="shared" si="3"/>
        <v>165</v>
      </c>
      <c r="C189" s="266" t="s">
        <v>493</v>
      </c>
      <c r="D189" s="267" t="s">
        <v>494</v>
      </c>
      <c r="E189" s="273" t="s">
        <v>107</v>
      </c>
      <c r="F189" s="268">
        <v>108.9</v>
      </c>
      <c r="G189" s="269">
        <v>2</v>
      </c>
      <c r="H189" s="270"/>
    </row>
    <row r="190" spans="1:8" ht="14.1" customHeight="1">
      <c r="A190" s="192" t="s">
        <v>473</v>
      </c>
      <c r="B190" s="195">
        <f t="shared" si="3"/>
        <v>166</v>
      </c>
      <c r="C190" s="230" t="s">
        <v>504</v>
      </c>
      <c r="D190" s="194" t="s">
        <v>360</v>
      </c>
      <c r="E190" s="231" t="s">
        <v>107</v>
      </c>
      <c r="F190" s="232">
        <v>45.3</v>
      </c>
      <c r="G190" s="204">
        <v>1</v>
      </c>
      <c r="H190" s="202"/>
    </row>
    <row r="191" spans="1:8" ht="14.1" customHeight="1">
      <c r="A191" s="254"/>
      <c r="B191" s="195">
        <f t="shared" si="3"/>
        <v>167</v>
      </c>
      <c r="C191" s="230" t="s">
        <v>497</v>
      </c>
      <c r="D191" s="194" t="s">
        <v>498</v>
      </c>
      <c r="E191" s="231" t="s">
        <v>0</v>
      </c>
      <c r="F191" s="232">
        <v>19.399999999999999</v>
      </c>
      <c r="G191" s="204">
        <v>3</v>
      </c>
      <c r="H191" s="202"/>
    </row>
    <row r="192" spans="1:8" ht="14.1" customHeight="1">
      <c r="A192" s="254"/>
      <c r="B192" s="195">
        <f t="shared" si="3"/>
        <v>168</v>
      </c>
      <c r="C192" s="230" t="s">
        <v>497</v>
      </c>
      <c r="D192" s="194" t="s">
        <v>499</v>
      </c>
      <c r="E192" s="231" t="s">
        <v>107</v>
      </c>
      <c r="F192" s="232">
        <v>18.2</v>
      </c>
      <c r="G192" s="204">
        <v>3</v>
      </c>
      <c r="H192" s="202"/>
    </row>
    <row r="193" spans="1:8" ht="14.1" customHeight="1">
      <c r="A193" s="254"/>
      <c r="B193" s="195">
        <f t="shared" si="3"/>
        <v>169</v>
      </c>
      <c r="C193" s="230" t="s">
        <v>500</v>
      </c>
      <c r="D193" s="194" t="s">
        <v>501</v>
      </c>
      <c r="E193" s="231" t="s">
        <v>107</v>
      </c>
      <c r="F193" s="232">
        <v>52.3</v>
      </c>
      <c r="G193" s="204">
        <v>0</v>
      </c>
      <c r="H193" s="202"/>
    </row>
    <row r="194" spans="1:8" ht="14.1" customHeight="1">
      <c r="A194" s="254"/>
      <c r="B194" s="195">
        <f t="shared" si="3"/>
        <v>170</v>
      </c>
      <c r="C194" s="230" t="s">
        <v>502</v>
      </c>
      <c r="D194" s="194" t="s">
        <v>505</v>
      </c>
      <c r="E194" s="231" t="s">
        <v>107</v>
      </c>
      <c r="F194" s="232">
        <v>23.7</v>
      </c>
      <c r="G194" s="204">
        <v>0</v>
      </c>
      <c r="H194" s="202"/>
    </row>
    <row r="195" spans="1:8" ht="14.1" customHeight="1">
      <c r="A195" s="254"/>
      <c r="B195" s="195">
        <f t="shared" si="3"/>
        <v>171</v>
      </c>
      <c r="C195" s="230" t="s">
        <v>502</v>
      </c>
      <c r="D195" s="194" t="s">
        <v>506</v>
      </c>
      <c r="E195" s="231" t="s">
        <v>0</v>
      </c>
      <c r="F195" s="232">
        <v>1047.0999999999999</v>
      </c>
      <c r="G195" s="204">
        <v>5</v>
      </c>
      <c r="H195" s="202"/>
    </row>
    <row r="196" spans="1:8" ht="14.1" customHeight="1">
      <c r="A196" s="254"/>
      <c r="B196" s="195">
        <f t="shared" si="3"/>
        <v>172</v>
      </c>
      <c r="C196" s="230" t="s">
        <v>507</v>
      </c>
      <c r="D196" s="194" t="s">
        <v>508</v>
      </c>
      <c r="E196" s="231" t="s">
        <v>107</v>
      </c>
      <c r="F196" s="232">
        <v>15.8</v>
      </c>
      <c r="G196" s="204">
        <v>1</v>
      </c>
      <c r="H196" s="202"/>
    </row>
    <row r="197" spans="1:8" ht="14.1" customHeight="1">
      <c r="A197" s="254"/>
      <c r="B197" s="195">
        <f t="shared" si="3"/>
        <v>173</v>
      </c>
      <c r="C197" s="196" t="s">
        <v>496</v>
      </c>
      <c r="D197" s="201" t="s">
        <v>268</v>
      </c>
      <c r="E197" s="197" t="s">
        <v>0</v>
      </c>
      <c r="F197" s="198">
        <v>408.8</v>
      </c>
      <c r="G197" s="199">
        <v>1</v>
      </c>
      <c r="H197" s="200"/>
    </row>
    <row r="198" spans="1:8" ht="14.1" customHeight="1">
      <c r="A198" s="254"/>
      <c r="B198" s="195">
        <f t="shared" si="3"/>
        <v>174</v>
      </c>
      <c r="C198" s="230" t="s">
        <v>509</v>
      </c>
      <c r="D198" s="194" t="s">
        <v>510</v>
      </c>
      <c r="E198" s="231" t="s">
        <v>0</v>
      </c>
      <c r="F198" s="232">
        <v>80.900000000000006</v>
      </c>
      <c r="G198" s="204">
        <v>2</v>
      </c>
      <c r="H198" s="202"/>
    </row>
    <row r="199" spans="1:8" ht="14.1" customHeight="1">
      <c r="A199" s="254"/>
      <c r="B199" s="195">
        <f t="shared" si="3"/>
        <v>175</v>
      </c>
      <c r="C199" s="230" t="s">
        <v>511</v>
      </c>
      <c r="D199" s="194" t="s">
        <v>512</v>
      </c>
      <c r="E199" s="231" t="s">
        <v>107</v>
      </c>
      <c r="F199" s="232">
        <v>26.9</v>
      </c>
      <c r="G199" s="204">
        <v>6</v>
      </c>
      <c r="H199" s="202"/>
    </row>
    <row r="200" spans="1:8" ht="14.1" customHeight="1">
      <c r="A200" s="254"/>
      <c r="B200" s="195">
        <f t="shared" si="3"/>
        <v>176</v>
      </c>
      <c r="C200" s="230" t="s">
        <v>511</v>
      </c>
      <c r="D200" s="194" t="s">
        <v>513</v>
      </c>
      <c r="E200" s="231" t="s">
        <v>107</v>
      </c>
      <c r="F200" s="232">
        <v>21.7</v>
      </c>
      <c r="G200" s="204">
        <v>2</v>
      </c>
      <c r="H200" s="202"/>
    </row>
    <row r="201" spans="1:8" ht="14.1" customHeight="1">
      <c r="A201" s="254"/>
      <c r="B201" s="316">
        <f t="shared" si="3"/>
        <v>177</v>
      </c>
      <c r="C201" s="230" t="s">
        <v>514</v>
      </c>
      <c r="D201" s="194" t="s">
        <v>515</v>
      </c>
      <c r="E201" s="231" t="s">
        <v>0</v>
      </c>
      <c r="F201" s="232">
        <v>515.1</v>
      </c>
      <c r="G201" s="204">
        <v>2</v>
      </c>
      <c r="H201" s="202"/>
    </row>
    <row r="202" spans="1:8" ht="14.1" customHeight="1">
      <c r="A202" s="254"/>
      <c r="B202" s="195">
        <f t="shared" si="3"/>
        <v>178</v>
      </c>
      <c r="C202" s="196" t="s">
        <v>521</v>
      </c>
      <c r="D202" s="201" t="s">
        <v>522</v>
      </c>
      <c r="E202" s="197" t="s">
        <v>107</v>
      </c>
      <c r="F202" s="198">
        <v>18.5</v>
      </c>
      <c r="G202" s="199">
        <v>3</v>
      </c>
      <c r="H202" s="200"/>
    </row>
    <row r="203" spans="1:8" ht="14.1" customHeight="1">
      <c r="A203" s="254"/>
      <c r="B203" s="195">
        <f t="shared" si="3"/>
        <v>179</v>
      </c>
      <c r="C203" s="230" t="s">
        <v>523</v>
      </c>
      <c r="D203" s="194" t="s">
        <v>524</v>
      </c>
      <c r="E203" s="231" t="s">
        <v>0</v>
      </c>
      <c r="F203" s="232">
        <v>878.2</v>
      </c>
      <c r="G203" s="204">
        <v>4</v>
      </c>
      <c r="H203" s="202"/>
    </row>
    <row r="204" spans="1:8" ht="14.1" customHeight="1">
      <c r="A204" s="255"/>
      <c r="B204" s="282">
        <f t="shared" si="3"/>
        <v>180</v>
      </c>
      <c r="C204" s="266" t="s">
        <v>525</v>
      </c>
      <c r="D204" s="267" t="s">
        <v>526</v>
      </c>
      <c r="E204" s="273" t="s">
        <v>0</v>
      </c>
      <c r="F204" s="268">
        <v>1570.4</v>
      </c>
      <c r="G204" s="269">
        <v>12</v>
      </c>
      <c r="H204" s="270"/>
    </row>
    <row r="205" spans="1:8" ht="14.1" customHeight="1">
      <c r="A205" s="2"/>
      <c r="C205" s="1"/>
      <c r="D205" s="1"/>
      <c r="E205" s="1"/>
      <c r="F205" s="1"/>
      <c r="H205" s="323"/>
    </row>
    <row r="206" spans="1:8" ht="14.1" customHeight="1">
      <c r="A206" s="2"/>
      <c r="C206" s="1"/>
      <c r="D206" s="1"/>
      <c r="E206" s="1"/>
      <c r="F206" s="1"/>
      <c r="H206" s="323"/>
    </row>
    <row r="207" spans="1:8" ht="14.1" customHeight="1">
      <c r="A207" s="2"/>
      <c r="C207" s="1"/>
      <c r="D207" s="123" t="s">
        <v>115</v>
      </c>
      <c r="E207" s="124"/>
      <c r="F207" s="125"/>
      <c r="H207" s="312"/>
    </row>
    <row r="208" spans="1:8" ht="14.1" customHeight="1">
      <c r="A208" s="2"/>
      <c r="C208" s="1"/>
      <c r="D208" s="112" t="s">
        <v>48</v>
      </c>
      <c r="E208" s="142" t="s">
        <v>50</v>
      </c>
      <c r="F208" s="139" t="s">
        <v>49</v>
      </c>
      <c r="H208" s="312"/>
    </row>
    <row r="209" spans="1:8" ht="14.1" customHeight="1">
      <c r="A209" s="2"/>
      <c r="C209" s="1"/>
      <c r="D209" s="297" t="s">
        <v>0</v>
      </c>
      <c r="E209" s="143">
        <v>63</v>
      </c>
      <c r="F209" s="140">
        <v>14880.6</v>
      </c>
      <c r="H209" s="312"/>
    </row>
    <row r="210" spans="1:8" ht="14.1" customHeight="1">
      <c r="A210" s="2"/>
      <c r="C210" s="1"/>
      <c r="D210" s="113" t="s">
        <v>107</v>
      </c>
      <c r="E210" s="144">
        <v>114</v>
      </c>
      <c r="F210" s="141">
        <v>3835.7</v>
      </c>
      <c r="H210" s="312"/>
    </row>
    <row r="211" spans="1:8" ht="14.1" customHeight="1">
      <c r="A211" s="2"/>
      <c r="C211" s="1"/>
      <c r="D211" s="113" t="s">
        <v>3</v>
      </c>
      <c r="E211" s="144">
        <v>3</v>
      </c>
      <c r="F211" s="141">
        <v>16.100000000000001</v>
      </c>
      <c r="H211" s="312"/>
    </row>
    <row r="212" spans="1:8" ht="14.1" customHeight="1">
      <c r="A212" s="2"/>
      <c r="C212" s="1"/>
      <c r="D212" s="75" t="s">
        <v>11</v>
      </c>
      <c r="E212" s="145">
        <f>SUM(E209:E211)</f>
        <v>180</v>
      </c>
      <c r="F212" s="298">
        <f>SUM(F209:F211)</f>
        <v>18732.399999999998</v>
      </c>
      <c r="H212" s="312"/>
    </row>
    <row r="213" spans="1:8" ht="14.1" customHeight="1">
      <c r="A213" s="2"/>
      <c r="C213" s="1"/>
      <c r="H213" s="312"/>
    </row>
    <row r="214" spans="1:8" ht="14.1" customHeight="1"/>
    <row r="215" spans="1:8" ht="14.1" customHeight="1">
      <c r="A215" s="205" t="s">
        <v>349</v>
      </c>
      <c r="C215" s="12"/>
      <c r="D215" s="10"/>
      <c r="E215" s="10"/>
    </row>
    <row r="216" spans="1:8" ht="14.1" customHeight="1">
      <c r="B216" s="12"/>
      <c r="C216" s="12"/>
      <c r="D216" s="12"/>
      <c r="E216" s="12"/>
    </row>
    <row r="217" spans="1:8" ht="14.1" customHeight="1"/>
    <row r="218" spans="1:8" ht="14.1" customHeight="1"/>
    <row r="219" spans="1:8" ht="14.1" customHeight="1"/>
    <row r="220" spans="1:8" ht="14.1" customHeight="1"/>
    <row r="221" spans="1:8" ht="14.1" customHeight="1"/>
    <row r="222" spans="1:8" ht="14.1" customHeight="1"/>
    <row r="223" spans="1:8" ht="14.1" customHeight="1"/>
    <row r="224" spans="1:8" ht="14.1" customHeight="1"/>
    <row r="225" spans="1:8" ht="14.1" customHeight="1"/>
    <row r="226" spans="1:8" ht="14.1" customHeight="1"/>
    <row r="227" spans="1:8" ht="14.1" customHeight="1"/>
    <row r="228" spans="1:8" ht="14.1" customHeight="1"/>
    <row r="229" spans="1:8" ht="14.1" customHeight="1"/>
    <row r="230" spans="1:8" ht="14.1" customHeight="1"/>
    <row r="231" spans="1:8" ht="14.1" customHeight="1">
      <c r="A231" s="247"/>
      <c r="B231" s="247"/>
      <c r="C231" s="247"/>
      <c r="D231" s="247"/>
      <c r="E231" s="247"/>
      <c r="F231" s="247"/>
      <c r="G231" s="247"/>
      <c r="H231" s="247"/>
    </row>
    <row r="232" spans="1:8" ht="14.1" customHeight="1">
      <c r="A232" s="2" t="s">
        <v>174</v>
      </c>
      <c r="C232" s="1"/>
      <c r="D232" s="1"/>
      <c r="E232" s="1"/>
      <c r="F232" s="1"/>
      <c r="H232" s="308" t="s">
        <v>141</v>
      </c>
    </row>
    <row r="233" spans="1:8" ht="14.1" customHeight="1"/>
    <row r="234" spans="1:8" ht="14.1" customHeight="1"/>
    <row r="235" spans="1:8" ht="14.1" customHeight="1"/>
    <row r="236" spans="1:8" ht="14.1" customHeight="1"/>
    <row r="237" spans="1:8" ht="14.1" customHeight="1"/>
    <row r="238" spans="1:8" ht="14.1" customHeight="1"/>
    <row r="239" spans="1:8" ht="14.1" customHeight="1"/>
    <row r="240" spans="1:8" ht="14.1" customHeight="1"/>
    <row r="241" ht="14.1" customHeight="1"/>
  </sheetData>
  <mergeCells count="4">
    <mergeCell ref="G4:H4"/>
    <mergeCell ref="G62:H62"/>
    <mergeCell ref="G120:H120"/>
    <mergeCell ref="G177:H177"/>
  </mergeCells>
  <phoneticPr fontId="0" type="noConversion"/>
  <pageMargins left="0.5" right="0.5" top="0.5" bottom="0.5" header="0.5" footer="0.5"/>
  <pageSetup scale="9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12"/>
  <dimension ref="A1:C279"/>
  <sheetViews>
    <sheetView topLeftCell="A106" zoomScalePageLayoutView="50" workbookViewId="0">
      <selection activeCell="H12" sqref="H12"/>
    </sheetView>
  </sheetViews>
  <sheetFormatPr baseColWidth="10" defaultColWidth="9.140625" defaultRowHeight="12.75"/>
  <cols>
    <col min="1" max="1" width="1.7109375" customWidth="1"/>
    <col min="2" max="2" width="84.7109375" customWidth="1"/>
    <col min="3" max="3" width="5.7109375" customWidth="1"/>
  </cols>
  <sheetData>
    <row r="1" spans="1:3" ht="23.25">
      <c r="A1" s="404" t="s">
        <v>154</v>
      </c>
      <c r="B1" s="404"/>
      <c r="C1" s="404"/>
    </row>
    <row r="2" spans="1:3" ht="14.1" customHeight="1">
      <c r="A2" s="332"/>
      <c r="B2" s="333"/>
      <c r="C2" s="333"/>
    </row>
    <row r="3" spans="1:3" ht="14.1" customHeight="1">
      <c r="A3" s="332"/>
      <c r="B3" s="334" t="s">
        <v>155</v>
      </c>
      <c r="C3" s="335"/>
    </row>
    <row r="4" spans="1:3" ht="14.1" customHeight="1">
      <c r="A4" s="332"/>
      <c r="B4" s="335"/>
      <c r="C4" s="332"/>
    </row>
    <row r="5" spans="1:3" ht="14.1" customHeight="1">
      <c r="A5" s="332"/>
      <c r="B5" s="335"/>
      <c r="C5" s="332"/>
    </row>
    <row r="6" spans="1:3" ht="14.1" customHeight="1">
      <c r="A6" s="332"/>
      <c r="B6" s="335"/>
      <c r="C6" s="332"/>
    </row>
    <row r="7" spans="1:3" ht="14.1" customHeight="1">
      <c r="A7" s="332"/>
      <c r="B7" s="335"/>
      <c r="C7" s="332"/>
    </row>
    <row r="8" spans="1:3" ht="14.1" customHeight="1">
      <c r="A8" s="332"/>
      <c r="B8" s="335"/>
      <c r="C8" s="332"/>
    </row>
    <row r="9" spans="1:3" ht="14.1" customHeight="1">
      <c r="A9" s="332"/>
      <c r="B9" s="335"/>
      <c r="C9" s="332"/>
    </row>
    <row r="10" spans="1:3" ht="14.1" customHeight="1">
      <c r="A10" s="332"/>
      <c r="B10" s="335"/>
      <c r="C10" s="332"/>
    </row>
    <row r="11" spans="1:3" ht="14.1" customHeight="1">
      <c r="A11" s="332"/>
      <c r="B11" s="335"/>
      <c r="C11" s="332"/>
    </row>
    <row r="12" spans="1:3" ht="14.1" customHeight="1">
      <c r="A12" s="332"/>
      <c r="B12" s="335"/>
      <c r="C12" s="332"/>
    </row>
    <row r="13" spans="1:3" ht="14.1" customHeight="1">
      <c r="A13" s="332"/>
      <c r="B13" s="335"/>
      <c r="C13" s="332"/>
    </row>
    <row r="14" spans="1:3" ht="14.1" customHeight="1">
      <c r="A14" s="332"/>
      <c r="B14" s="335"/>
      <c r="C14" s="332"/>
    </row>
    <row r="15" spans="1:3" ht="14.1" customHeight="1">
      <c r="A15" s="332"/>
      <c r="B15" s="335"/>
      <c r="C15" s="332"/>
    </row>
    <row r="16" spans="1:3" ht="14.1" customHeight="1">
      <c r="A16" s="332"/>
      <c r="B16" s="335"/>
      <c r="C16" s="332"/>
    </row>
    <row r="17" spans="1:3" ht="14.1" customHeight="1">
      <c r="A17" s="332"/>
      <c r="B17" s="335"/>
      <c r="C17" s="332"/>
    </row>
    <row r="18" spans="1:3" ht="14.1" customHeight="1">
      <c r="A18" s="332"/>
      <c r="B18" s="335"/>
      <c r="C18" s="332"/>
    </row>
    <row r="19" spans="1:3" ht="14.1" customHeight="1">
      <c r="A19" s="332"/>
      <c r="B19" s="335"/>
      <c r="C19" s="332"/>
    </row>
    <row r="20" spans="1:3" ht="14.1" customHeight="1">
      <c r="A20" s="332"/>
      <c r="B20" s="334" t="s">
        <v>156</v>
      </c>
      <c r="C20" s="332"/>
    </row>
    <row r="21" spans="1:3" ht="14.1" customHeight="1">
      <c r="A21" s="332"/>
      <c r="B21" s="335"/>
      <c r="C21" s="332"/>
    </row>
    <row r="22" spans="1:3" ht="14.1" customHeight="1">
      <c r="A22" s="332"/>
      <c r="B22" s="335"/>
      <c r="C22" s="332"/>
    </row>
    <row r="23" spans="1:3" ht="14.1" customHeight="1">
      <c r="A23" s="332"/>
      <c r="B23" s="335"/>
      <c r="C23" s="332"/>
    </row>
    <row r="24" spans="1:3" ht="14.1" customHeight="1">
      <c r="A24" s="332"/>
      <c r="B24" s="335"/>
      <c r="C24" s="332"/>
    </row>
    <row r="25" spans="1:3" ht="14.1" customHeight="1">
      <c r="A25" s="332"/>
      <c r="B25" s="335"/>
      <c r="C25" s="332"/>
    </row>
    <row r="26" spans="1:3" ht="14.1" customHeight="1">
      <c r="A26" s="332"/>
      <c r="B26" s="335"/>
      <c r="C26" s="332"/>
    </row>
    <row r="27" spans="1:3" ht="14.1" customHeight="1">
      <c r="A27" s="332"/>
      <c r="B27" s="335"/>
      <c r="C27" s="332"/>
    </row>
    <row r="28" spans="1:3" ht="14.1" customHeight="1">
      <c r="A28" s="332"/>
      <c r="B28" s="335"/>
      <c r="C28" s="332"/>
    </row>
    <row r="29" spans="1:3" ht="14.1" customHeight="1">
      <c r="A29" s="332"/>
      <c r="B29" s="335"/>
      <c r="C29" s="332"/>
    </row>
    <row r="30" spans="1:3" ht="14.1" customHeight="1">
      <c r="A30" s="332"/>
      <c r="B30" s="335"/>
      <c r="C30" s="332"/>
    </row>
    <row r="31" spans="1:3" ht="14.1" customHeight="1">
      <c r="A31" s="332"/>
      <c r="B31" s="335"/>
      <c r="C31" s="332"/>
    </row>
    <row r="32" spans="1:3" ht="14.1" customHeight="1">
      <c r="A32" s="332"/>
      <c r="B32" s="335"/>
      <c r="C32" s="332"/>
    </row>
    <row r="33" spans="1:3" ht="14.1" customHeight="1">
      <c r="A33" s="332"/>
      <c r="B33" s="335"/>
      <c r="C33" s="332"/>
    </row>
    <row r="34" spans="1:3" ht="14.1" customHeight="1">
      <c r="A34" s="332"/>
      <c r="B34" s="335"/>
      <c r="C34" s="332"/>
    </row>
    <row r="35" spans="1:3" ht="14.1" customHeight="1">
      <c r="A35" s="332"/>
      <c r="B35" s="335"/>
      <c r="C35" s="332"/>
    </row>
    <row r="36" spans="1:3" ht="14.1" customHeight="1">
      <c r="A36" s="332"/>
      <c r="B36" s="335"/>
      <c r="C36" s="332"/>
    </row>
    <row r="37" spans="1:3" ht="14.1" customHeight="1">
      <c r="A37" s="332"/>
      <c r="B37" s="334" t="s">
        <v>157</v>
      </c>
      <c r="C37" s="332"/>
    </row>
    <row r="38" spans="1:3" ht="14.1" customHeight="1">
      <c r="A38" s="332"/>
      <c r="B38" s="335"/>
      <c r="C38" s="332"/>
    </row>
    <row r="39" spans="1:3" ht="14.1" customHeight="1">
      <c r="A39" s="332"/>
      <c r="B39" s="335"/>
      <c r="C39" s="332"/>
    </row>
    <row r="40" spans="1:3" ht="14.1" customHeight="1">
      <c r="A40" s="332"/>
      <c r="B40" s="335"/>
      <c r="C40" s="332"/>
    </row>
    <row r="41" spans="1:3" ht="14.1" customHeight="1">
      <c r="A41" s="332"/>
      <c r="B41" s="335"/>
      <c r="C41" s="332"/>
    </row>
    <row r="42" spans="1:3" ht="14.1" customHeight="1">
      <c r="A42" s="332"/>
      <c r="B42" s="335"/>
      <c r="C42" s="332"/>
    </row>
    <row r="43" spans="1:3" ht="14.1" customHeight="1">
      <c r="A43" s="332"/>
      <c r="B43" s="335"/>
      <c r="C43" s="332"/>
    </row>
    <row r="44" spans="1:3" ht="14.1" customHeight="1">
      <c r="A44" s="332"/>
      <c r="B44" s="335"/>
      <c r="C44" s="332"/>
    </row>
    <row r="45" spans="1:3" ht="14.1" customHeight="1">
      <c r="A45" s="332"/>
      <c r="B45" s="335"/>
      <c r="C45" s="332"/>
    </row>
    <row r="46" spans="1:3" ht="14.1" customHeight="1">
      <c r="A46" s="332"/>
      <c r="B46" s="335"/>
      <c r="C46" s="332"/>
    </row>
    <row r="47" spans="1:3" ht="14.1" customHeight="1">
      <c r="A47" s="332"/>
      <c r="B47" s="335"/>
      <c r="C47" s="332"/>
    </row>
    <row r="48" spans="1:3" ht="14.1" customHeight="1">
      <c r="A48" s="332"/>
      <c r="B48" s="335"/>
      <c r="C48" s="332"/>
    </row>
    <row r="49" spans="1:3" ht="14.1" customHeight="1">
      <c r="A49" s="332"/>
      <c r="B49" s="335"/>
      <c r="C49" s="332"/>
    </row>
    <row r="50" spans="1:3" ht="14.1" customHeight="1">
      <c r="A50" s="332"/>
      <c r="B50" s="335"/>
      <c r="C50" s="332"/>
    </row>
    <row r="51" spans="1:3" ht="14.1" customHeight="1">
      <c r="A51" s="332"/>
      <c r="B51" s="335"/>
      <c r="C51" s="332"/>
    </row>
    <row r="52" spans="1:3" ht="14.1" customHeight="1">
      <c r="A52" s="332"/>
      <c r="B52" s="335"/>
      <c r="C52" s="332" t="s">
        <v>1</v>
      </c>
    </row>
    <row r="53" spans="1:3" ht="14.1" customHeight="1">
      <c r="A53" s="332"/>
      <c r="B53" s="335"/>
      <c r="C53" s="332"/>
    </row>
    <row r="54" spans="1:3" ht="14.1" customHeight="1">
      <c r="A54" s="337"/>
      <c r="B54" s="336" t="s">
        <v>1</v>
      </c>
      <c r="C54" s="337" t="s">
        <v>1</v>
      </c>
    </row>
    <row r="55" spans="1:3" ht="14.1" customHeight="1">
      <c r="B55" s="338" t="s">
        <v>174</v>
      </c>
      <c r="C55" s="339" t="s">
        <v>516</v>
      </c>
    </row>
    <row r="56" spans="1:3" ht="14.1" customHeight="1">
      <c r="A56" s="332"/>
      <c r="B56" s="332"/>
      <c r="C56" s="332"/>
    </row>
    <row r="57" spans="1:3" ht="14.1" customHeight="1">
      <c r="A57" s="332"/>
      <c r="B57" s="334" t="s">
        <v>158</v>
      </c>
      <c r="C57" s="332"/>
    </row>
    <row r="58" spans="1:3" ht="14.1" customHeight="1">
      <c r="A58" s="332"/>
      <c r="B58" s="335"/>
      <c r="C58" s="332"/>
    </row>
    <row r="59" spans="1:3" ht="14.1" customHeight="1">
      <c r="A59" s="332"/>
      <c r="B59" s="335"/>
      <c r="C59" s="332"/>
    </row>
    <row r="60" spans="1:3" ht="14.1" customHeight="1">
      <c r="A60" s="332"/>
      <c r="B60" s="335"/>
      <c r="C60" s="332"/>
    </row>
    <row r="61" spans="1:3" ht="14.1" customHeight="1">
      <c r="A61" s="332"/>
      <c r="B61" s="335"/>
      <c r="C61" s="332"/>
    </row>
    <row r="62" spans="1:3" ht="14.1" customHeight="1">
      <c r="A62" s="332"/>
      <c r="B62" s="335"/>
      <c r="C62" s="332"/>
    </row>
    <row r="63" spans="1:3" ht="14.1" customHeight="1">
      <c r="A63" s="332"/>
      <c r="B63" s="335"/>
      <c r="C63" s="332"/>
    </row>
    <row r="64" spans="1:3" ht="14.1" customHeight="1">
      <c r="A64" s="332"/>
      <c r="B64" s="335"/>
      <c r="C64" s="332"/>
    </row>
    <row r="65" spans="1:3" ht="14.1" customHeight="1">
      <c r="A65" s="332"/>
      <c r="B65" s="335"/>
      <c r="C65" s="332"/>
    </row>
    <row r="66" spans="1:3" ht="14.1" customHeight="1">
      <c r="A66" s="332"/>
      <c r="B66" s="335"/>
      <c r="C66" s="332"/>
    </row>
    <row r="67" spans="1:3" ht="14.1" customHeight="1">
      <c r="A67" s="332"/>
      <c r="B67" s="335"/>
      <c r="C67" s="332"/>
    </row>
    <row r="68" spans="1:3" ht="14.1" customHeight="1">
      <c r="A68" s="332"/>
      <c r="B68" s="335"/>
      <c r="C68" s="332"/>
    </row>
    <row r="69" spans="1:3" ht="14.1" customHeight="1">
      <c r="A69" s="332"/>
      <c r="B69" s="335"/>
      <c r="C69" s="332"/>
    </row>
    <row r="70" spans="1:3" ht="14.1" customHeight="1">
      <c r="A70" s="332"/>
      <c r="B70" s="335"/>
      <c r="C70" s="332"/>
    </row>
    <row r="71" spans="1:3" ht="14.1" customHeight="1">
      <c r="A71" s="332"/>
      <c r="B71" s="335"/>
      <c r="C71" s="332"/>
    </row>
    <row r="72" spans="1:3" ht="14.1" customHeight="1">
      <c r="A72" s="332"/>
      <c r="B72" s="335"/>
      <c r="C72" s="332"/>
    </row>
    <row r="73" spans="1:3" ht="14.1" customHeight="1">
      <c r="A73" s="332"/>
      <c r="B73" s="335"/>
      <c r="C73" s="332"/>
    </row>
    <row r="74" spans="1:3" ht="14.1" customHeight="1">
      <c r="A74" s="332"/>
      <c r="B74" s="334" t="s">
        <v>159</v>
      </c>
      <c r="C74" s="332"/>
    </row>
    <row r="75" spans="1:3" ht="14.1" customHeight="1">
      <c r="A75" s="332"/>
      <c r="B75" s="335"/>
      <c r="C75" s="332"/>
    </row>
    <row r="76" spans="1:3" ht="14.1" customHeight="1">
      <c r="A76" s="332"/>
      <c r="B76" s="335"/>
      <c r="C76" s="332"/>
    </row>
    <row r="77" spans="1:3" ht="14.1" customHeight="1">
      <c r="A77" s="332"/>
      <c r="B77" s="335"/>
      <c r="C77" s="332"/>
    </row>
    <row r="78" spans="1:3" ht="14.1" customHeight="1">
      <c r="A78" s="332"/>
      <c r="B78" s="335"/>
      <c r="C78" s="332"/>
    </row>
    <row r="79" spans="1:3" ht="14.1" customHeight="1">
      <c r="A79" s="332"/>
      <c r="B79" s="335"/>
      <c r="C79" s="332"/>
    </row>
    <row r="80" spans="1:3" ht="14.1" customHeight="1">
      <c r="A80" s="332"/>
      <c r="B80" s="335"/>
      <c r="C80" s="332"/>
    </row>
    <row r="81" spans="1:3" ht="14.1" customHeight="1">
      <c r="A81" s="332"/>
      <c r="B81" s="335"/>
      <c r="C81" s="332"/>
    </row>
    <row r="82" spans="1:3" ht="14.1" customHeight="1">
      <c r="A82" s="332"/>
      <c r="B82" s="335"/>
      <c r="C82" s="332"/>
    </row>
    <row r="83" spans="1:3" ht="14.1" customHeight="1">
      <c r="A83" s="332"/>
      <c r="B83" s="335"/>
      <c r="C83" s="332"/>
    </row>
    <row r="84" spans="1:3" ht="14.1" customHeight="1">
      <c r="A84" s="332"/>
      <c r="B84" s="335"/>
      <c r="C84" s="332"/>
    </row>
    <row r="85" spans="1:3" ht="14.1" customHeight="1">
      <c r="A85" s="332"/>
      <c r="B85" s="335"/>
      <c r="C85" s="332"/>
    </row>
    <row r="86" spans="1:3" ht="14.1" customHeight="1">
      <c r="A86" s="332"/>
      <c r="B86" s="335"/>
      <c r="C86" s="332"/>
    </row>
    <row r="87" spans="1:3" ht="14.1" customHeight="1">
      <c r="A87" s="332"/>
      <c r="B87" s="335"/>
      <c r="C87" s="332"/>
    </row>
    <row r="88" spans="1:3" ht="14.1" customHeight="1">
      <c r="A88" s="332"/>
      <c r="B88" s="335"/>
      <c r="C88" s="332"/>
    </row>
    <row r="89" spans="1:3" ht="14.1" customHeight="1">
      <c r="A89" s="332"/>
      <c r="B89" s="332"/>
      <c r="C89" s="332" t="s">
        <v>1</v>
      </c>
    </row>
    <row r="90" spans="1:3" ht="14.1" customHeight="1">
      <c r="A90" s="332"/>
      <c r="B90" s="332"/>
      <c r="C90" s="332"/>
    </row>
    <row r="91" spans="1:3" ht="14.1" customHeight="1">
      <c r="A91" s="332"/>
      <c r="B91" s="334" t="s">
        <v>207</v>
      </c>
      <c r="C91" s="332"/>
    </row>
    <row r="92" spans="1:3" ht="14.1" customHeight="1">
      <c r="A92" s="332"/>
      <c r="B92" s="335"/>
      <c r="C92" s="332"/>
    </row>
    <row r="93" spans="1:3" ht="14.1" customHeight="1">
      <c r="A93" s="332"/>
      <c r="B93" s="335"/>
      <c r="C93" s="332"/>
    </row>
    <row r="94" spans="1:3" ht="14.1" customHeight="1">
      <c r="A94" s="332"/>
      <c r="B94" s="335"/>
      <c r="C94" s="332"/>
    </row>
    <row r="95" spans="1:3" ht="14.1" customHeight="1">
      <c r="A95" s="332"/>
      <c r="B95" s="335"/>
      <c r="C95" s="332"/>
    </row>
    <row r="96" spans="1:3" ht="14.1" customHeight="1">
      <c r="A96" s="332"/>
      <c r="B96" s="335"/>
      <c r="C96" s="332"/>
    </row>
    <row r="97" spans="1:3" ht="14.1" customHeight="1">
      <c r="A97" s="332"/>
      <c r="B97" s="335"/>
      <c r="C97" s="332"/>
    </row>
    <row r="98" spans="1:3" ht="14.1" customHeight="1">
      <c r="A98" s="332"/>
      <c r="B98" s="335"/>
      <c r="C98" s="332"/>
    </row>
    <row r="99" spans="1:3" ht="14.1" customHeight="1">
      <c r="A99" s="332"/>
      <c r="B99" s="335"/>
      <c r="C99" s="332"/>
    </row>
    <row r="100" spans="1:3" ht="14.1" customHeight="1">
      <c r="A100" s="332"/>
      <c r="B100" s="335"/>
      <c r="C100" s="332"/>
    </row>
    <row r="101" spans="1:3" ht="14.1" customHeight="1">
      <c r="A101" s="332"/>
      <c r="B101" s="335"/>
      <c r="C101" s="332"/>
    </row>
    <row r="102" spans="1:3" ht="14.1" customHeight="1">
      <c r="A102" s="332"/>
      <c r="B102" s="335"/>
      <c r="C102" s="332"/>
    </row>
    <row r="103" spans="1:3" ht="14.1" customHeight="1">
      <c r="A103" s="332"/>
      <c r="B103" s="335"/>
      <c r="C103" s="332"/>
    </row>
    <row r="104" spans="1:3" ht="14.1" customHeight="1">
      <c r="A104" s="332"/>
      <c r="B104" s="335"/>
      <c r="C104" s="332"/>
    </row>
    <row r="105" spans="1:3" ht="14.1" customHeight="1">
      <c r="A105" s="332"/>
      <c r="B105" s="335"/>
      <c r="C105" s="332"/>
    </row>
    <row r="106" spans="1:3" ht="14.1" customHeight="1">
      <c r="A106" s="332"/>
      <c r="B106" s="332"/>
      <c r="C106" s="332"/>
    </row>
    <row r="107" spans="1:3" ht="14.1" customHeight="1">
      <c r="A107" s="332"/>
      <c r="B107" s="332"/>
      <c r="C107" s="332"/>
    </row>
    <row r="108" spans="1:3" ht="14.1" customHeight="1">
      <c r="A108" s="332"/>
      <c r="B108" s="332"/>
      <c r="C108" s="332"/>
    </row>
    <row r="109" spans="1:3" ht="14.1" customHeight="1">
      <c r="A109" s="332"/>
      <c r="B109" s="332"/>
      <c r="C109" s="332"/>
    </row>
    <row r="110" spans="1:3" ht="14.1" customHeight="1">
      <c r="A110" s="337"/>
      <c r="B110" s="336" t="s">
        <v>1</v>
      </c>
      <c r="C110" s="337"/>
    </row>
    <row r="111" spans="1:3" ht="14.1" customHeight="1">
      <c r="A111" s="332"/>
      <c r="B111" s="338" t="s">
        <v>174</v>
      </c>
      <c r="C111" s="339" t="s">
        <v>517</v>
      </c>
    </row>
    <row r="112" spans="1:3" ht="14.1" customHeight="1">
      <c r="A112" s="332"/>
      <c r="B112" s="332"/>
      <c r="C112" s="332"/>
    </row>
    <row r="113" spans="1:3" ht="14.1" customHeight="1">
      <c r="A113" s="332"/>
      <c r="B113" s="334" t="s">
        <v>208</v>
      </c>
      <c r="C113" s="332"/>
    </row>
    <row r="114" spans="1:3" ht="14.1" customHeight="1">
      <c r="A114" s="332"/>
      <c r="B114" s="335"/>
      <c r="C114" s="332"/>
    </row>
    <row r="115" spans="1:3" ht="14.1" customHeight="1">
      <c r="A115" s="332"/>
      <c r="B115" s="335"/>
      <c r="C115" s="332"/>
    </row>
    <row r="116" spans="1:3" ht="14.1" customHeight="1">
      <c r="A116" s="332"/>
      <c r="B116" s="335"/>
      <c r="C116" s="332"/>
    </row>
    <row r="117" spans="1:3" ht="14.1" customHeight="1">
      <c r="A117" s="332"/>
      <c r="B117" s="335"/>
      <c r="C117" s="332"/>
    </row>
    <row r="118" spans="1:3" ht="14.1" customHeight="1">
      <c r="A118" s="332"/>
      <c r="B118" s="335"/>
      <c r="C118" s="332"/>
    </row>
    <row r="119" spans="1:3" ht="14.1" customHeight="1">
      <c r="A119" s="332"/>
      <c r="B119" s="335"/>
      <c r="C119" s="332"/>
    </row>
    <row r="120" spans="1:3" ht="14.1" customHeight="1">
      <c r="A120" s="332"/>
      <c r="B120" s="335"/>
      <c r="C120" s="332"/>
    </row>
    <row r="121" spans="1:3" ht="14.1" customHeight="1">
      <c r="A121" s="332"/>
      <c r="B121" s="335"/>
      <c r="C121" s="332"/>
    </row>
    <row r="122" spans="1:3" ht="14.1" customHeight="1">
      <c r="A122" s="332"/>
      <c r="B122" s="335"/>
      <c r="C122" s="332"/>
    </row>
    <row r="123" spans="1:3" ht="14.1" customHeight="1">
      <c r="A123" s="332"/>
      <c r="B123" s="335"/>
      <c r="C123" s="332"/>
    </row>
    <row r="124" spans="1:3" ht="14.1" customHeight="1">
      <c r="A124" s="332"/>
      <c r="B124" s="335"/>
      <c r="C124" s="332"/>
    </row>
    <row r="125" spans="1:3" ht="14.1" customHeight="1">
      <c r="A125" s="332"/>
      <c r="B125" s="335"/>
      <c r="C125" s="332"/>
    </row>
    <row r="126" spans="1:3" ht="14.1" customHeight="1">
      <c r="A126" s="332"/>
      <c r="B126" s="335"/>
      <c r="C126" s="332"/>
    </row>
    <row r="127" spans="1:3" ht="14.1" customHeight="1">
      <c r="A127" s="332"/>
      <c r="B127" s="335"/>
      <c r="C127" s="332"/>
    </row>
    <row r="128" spans="1:3" ht="14.1" customHeight="1">
      <c r="A128" s="332"/>
      <c r="B128" s="332"/>
      <c r="C128" s="332"/>
    </row>
    <row r="129" spans="1:3" ht="14.1" customHeight="1">
      <c r="A129" s="332"/>
      <c r="B129" s="332"/>
      <c r="C129" s="332"/>
    </row>
    <row r="130" spans="1:3" ht="14.1" customHeight="1">
      <c r="A130" s="332"/>
      <c r="B130" s="334" t="s">
        <v>209</v>
      </c>
      <c r="C130" s="332"/>
    </row>
    <row r="131" spans="1:3" ht="14.1" customHeight="1">
      <c r="A131" s="332"/>
      <c r="B131" s="335"/>
      <c r="C131" s="332"/>
    </row>
    <row r="132" spans="1:3" ht="14.1" customHeight="1">
      <c r="A132" s="332"/>
      <c r="B132" s="335"/>
      <c r="C132" s="332"/>
    </row>
    <row r="133" spans="1:3" ht="14.1" customHeight="1">
      <c r="A133" s="332"/>
      <c r="B133" s="335"/>
      <c r="C133" s="332"/>
    </row>
    <row r="134" spans="1:3" ht="14.1" customHeight="1">
      <c r="A134" s="332"/>
      <c r="B134" s="335"/>
      <c r="C134" s="332"/>
    </row>
    <row r="135" spans="1:3" ht="14.1" customHeight="1">
      <c r="A135" s="332"/>
      <c r="B135" s="335"/>
      <c r="C135" s="332"/>
    </row>
    <row r="136" spans="1:3" ht="14.1" customHeight="1">
      <c r="A136" s="332"/>
      <c r="B136" s="335"/>
      <c r="C136" s="332"/>
    </row>
    <row r="137" spans="1:3" ht="14.1" customHeight="1">
      <c r="A137" s="332"/>
      <c r="B137" s="335"/>
      <c r="C137" s="332"/>
    </row>
    <row r="138" spans="1:3" ht="14.1" customHeight="1">
      <c r="A138" s="332"/>
      <c r="B138" s="335"/>
      <c r="C138" s="332"/>
    </row>
    <row r="139" spans="1:3" ht="14.1" customHeight="1">
      <c r="A139" s="332"/>
      <c r="B139" s="335"/>
      <c r="C139" s="332"/>
    </row>
    <row r="140" spans="1:3" ht="14.1" customHeight="1">
      <c r="A140" s="332"/>
      <c r="B140" s="335"/>
      <c r="C140" s="332"/>
    </row>
    <row r="141" spans="1:3" ht="14.1" customHeight="1">
      <c r="A141" s="332"/>
      <c r="B141" s="335"/>
      <c r="C141" s="332"/>
    </row>
    <row r="142" spans="1:3" ht="14.1" customHeight="1">
      <c r="A142" s="332"/>
      <c r="B142" s="335"/>
      <c r="C142" s="332"/>
    </row>
    <row r="143" spans="1:3" ht="14.1" customHeight="1">
      <c r="A143" s="332"/>
      <c r="B143" s="335"/>
      <c r="C143" s="332"/>
    </row>
    <row r="144" spans="1:3" ht="14.1" customHeight="1">
      <c r="A144" s="332"/>
      <c r="B144" s="335"/>
      <c r="C144" s="332"/>
    </row>
    <row r="145" spans="1:3" ht="14.1" customHeight="1">
      <c r="A145" s="332"/>
      <c r="B145" s="332"/>
      <c r="C145" s="332"/>
    </row>
    <row r="146" spans="1:3" ht="14.1" customHeight="1">
      <c r="A146" s="332"/>
      <c r="B146" s="332"/>
      <c r="C146" s="332"/>
    </row>
    <row r="147" spans="1:3" ht="14.1" customHeight="1">
      <c r="A147" s="332"/>
      <c r="B147" s="334" t="s">
        <v>210</v>
      </c>
      <c r="C147" s="332"/>
    </row>
    <row r="148" spans="1:3" ht="14.1" customHeight="1">
      <c r="A148" s="332"/>
      <c r="B148" s="335"/>
      <c r="C148" s="332"/>
    </row>
    <row r="149" spans="1:3" ht="14.1" customHeight="1">
      <c r="A149" s="332"/>
      <c r="B149" s="335"/>
      <c r="C149" s="332"/>
    </row>
    <row r="150" spans="1:3" ht="14.1" customHeight="1">
      <c r="A150" s="332"/>
      <c r="B150" s="335"/>
      <c r="C150" s="332"/>
    </row>
    <row r="151" spans="1:3" ht="14.1" customHeight="1">
      <c r="A151" s="332"/>
      <c r="B151" s="335"/>
      <c r="C151" s="332"/>
    </row>
    <row r="152" spans="1:3" ht="14.1" customHeight="1">
      <c r="A152" s="332"/>
      <c r="B152" s="335"/>
      <c r="C152" s="332"/>
    </row>
    <row r="153" spans="1:3" ht="14.1" customHeight="1">
      <c r="A153" s="332"/>
      <c r="B153" s="335"/>
      <c r="C153" s="332"/>
    </row>
    <row r="154" spans="1:3" ht="14.1" customHeight="1">
      <c r="A154" s="332"/>
      <c r="B154" s="335"/>
      <c r="C154" s="332"/>
    </row>
    <row r="155" spans="1:3" ht="14.1" customHeight="1">
      <c r="A155" s="332"/>
      <c r="B155" s="335"/>
      <c r="C155" s="332"/>
    </row>
    <row r="156" spans="1:3" ht="14.1" customHeight="1">
      <c r="A156" s="332"/>
      <c r="B156" s="335"/>
      <c r="C156" s="332"/>
    </row>
    <row r="157" spans="1:3" ht="14.1" customHeight="1">
      <c r="A157" s="332"/>
      <c r="B157" s="335"/>
      <c r="C157" s="332"/>
    </row>
    <row r="158" spans="1:3" ht="14.1" customHeight="1">
      <c r="A158" s="332"/>
      <c r="B158" s="335"/>
      <c r="C158" s="332"/>
    </row>
    <row r="159" spans="1:3" ht="14.1" customHeight="1">
      <c r="A159" s="332"/>
      <c r="B159" s="335"/>
      <c r="C159" s="332"/>
    </row>
    <row r="160" spans="1:3" ht="14.1" customHeight="1">
      <c r="A160" s="332"/>
      <c r="B160" s="335"/>
      <c r="C160" s="332"/>
    </row>
    <row r="161" spans="1:3" ht="14.1" customHeight="1">
      <c r="A161" s="332"/>
      <c r="B161" s="335"/>
      <c r="C161" s="332"/>
    </row>
    <row r="162" spans="1:3" ht="14.1" customHeight="1">
      <c r="A162" s="332"/>
      <c r="B162" s="332"/>
      <c r="C162" s="332"/>
    </row>
    <row r="163" spans="1:3" ht="14.1" customHeight="1">
      <c r="A163" s="332"/>
      <c r="B163" s="332"/>
      <c r="C163" s="332"/>
    </row>
    <row r="164" spans="1:3" ht="14.1" customHeight="1">
      <c r="A164" s="332"/>
      <c r="B164" s="332"/>
      <c r="C164" s="332"/>
    </row>
    <row r="165" spans="1:3" ht="14.1" customHeight="1">
      <c r="A165" s="332"/>
      <c r="B165" s="332"/>
      <c r="C165" s="332"/>
    </row>
    <row r="166" spans="1:3" ht="14.1" customHeight="1">
      <c r="A166" s="337"/>
      <c r="B166" s="336" t="s">
        <v>1</v>
      </c>
      <c r="C166" s="337"/>
    </row>
    <row r="167" spans="1:3" ht="14.1" customHeight="1">
      <c r="A167" s="332"/>
      <c r="B167" s="338" t="s">
        <v>174</v>
      </c>
      <c r="C167" s="339" t="s">
        <v>518</v>
      </c>
    </row>
    <row r="168" spans="1:3" ht="14.1" customHeight="1">
      <c r="A168" s="332"/>
      <c r="B168" s="332"/>
      <c r="C168" s="332"/>
    </row>
    <row r="169" spans="1:3" ht="14.1" customHeight="1">
      <c r="A169" s="332"/>
      <c r="B169" s="334" t="s">
        <v>211</v>
      </c>
      <c r="C169" s="332"/>
    </row>
    <row r="170" spans="1:3" ht="14.1" customHeight="1">
      <c r="A170" s="332"/>
      <c r="B170" s="335"/>
      <c r="C170" s="332"/>
    </row>
    <row r="171" spans="1:3" ht="14.1" customHeight="1">
      <c r="A171" s="332"/>
      <c r="B171" s="335"/>
      <c r="C171" s="332"/>
    </row>
    <row r="172" spans="1:3" ht="14.1" customHeight="1">
      <c r="A172" s="332"/>
      <c r="B172" s="335"/>
      <c r="C172" s="332"/>
    </row>
    <row r="173" spans="1:3" ht="14.1" customHeight="1">
      <c r="A173" s="332"/>
      <c r="B173" s="335"/>
      <c r="C173" s="332"/>
    </row>
    <row r="174" spans="1:3" ht="14.1" customHeight="1">
      <c r="A174" s="332"/>
      <c r="B174" s="335"/>
      <c r="C174" s="332"/>
    </row>
    <row r="175" spans="1:3" ht="14.1" customHeight="1">
      <c r="A175" s="332"/>
      <c r="B175" s="335"/>
      <c r="C175" s="332"/>
    </row>
    <row r="176" spans="1:3" ht="14.1" customHeight="1">
      <c r="A176" s="332"/>
      <c r="B176" s="335"/>
      <c r="C176" s="332"/>
    </row>
    <row r="177" spans="1:3" ht="14.1" customHeight="1">
      <c r="A177" s="332"/>
      <c r="B177" s="335"/>
      <c r="C177" s="332"/>
    </row>
    <row r="178" spans="1:3" ht="14.1" customHeight="1">
      <c r="A178" s="332"/>
      <c r="B178" s="335"/>
      <c r="C178" s="332"/>
    </row>
    <row r="179" spans="1:3" ht="14.1" customHeight="1">
      <c r="A179" s="332"/>
      <c r="B179" s="335"/>
      <c r="C179" s="332"/>
    </row>
    <row r="180" spans="1:3" ht="14.1" customHeight="1">
      <c r="A180" s="332"/>
      <c r="B180" s="335"/>
      <c r="C180" s="332"/>
    </row>
    <row r="181" spans="1:3" ht="14.1" customHeight="1">
      <c r="A181" s="332"/>
      <c r="B181" s="335"/>
      <c r="C181" s="332"/>
    </row>
    <row r="182" spans="1:3" ht="14.1" customHeight="1">
      <c r="A182" s="332"/>
      <c r="B182" s="335"/>
      <c r="C182" s="332"/>
    </row>
    <row r="183" spans="1:3" ht="14.1" customHeight="1">
      <c r="A183" s="332"/>
      <c r="B183" s="335"/>
      <c r="C183" s="332"/>
    </row>
    <row r="184" spans="1:3" ht="14.1" customHeight="1">
      <c r="A184" s="332"/>
      <c r="B184" s="332"/>
      <c r="C184" s="332"/>
    </row>
    <row r="185" spans="1:3" ht="14.1" customHeight="1">
      <c r="A185" s="332"/>
      <c r="B185" s="332"/>
      <c r="C185" s="332"/>
    </row>
    <row r="186" spans="1:3" ht="14.1" customHeight="1">
      <c r="A186" s="332"/>
      <c r="B186" s="334" t="s">
        <v>212</v>
      </c>
      <c r="C186" s="332"/>
    </row>
    <row r="187" spans="1:3" ht="14.1" customHeight="1">
      <c r="A187" s="332"/>
      <c r="B187" s="335"/>
      <c r="C187" s="332"/>
    </row>
    <row r="188" spans="1:3" ht="14.1" customHeight="1">
      <c r="A188" s="332"/>
      <c r="B188" s="335"/>
      <c r="C188" s="332"/>
    </row>
    <row r="189" spans="1:3" ht="14.1" customHeight="1">
      <c r="A189" s="332"/>
      <c r="B189" s="335"/>
      <c r="C189" s="332"/>
    </row>
    <row r="190" spans="1:3" ht="14.1" customHeight="1">
      <c r="A190" s="332"/>
      <c r="B190" s="335"/>
      <c r="C190" s="332"/>
    </row>
    <row r="191" spans="1:3" ht="14.1" customHeight="1">
      <c r="A191" s="332"/>
      <c r="B191" s="335"/>
      <c r="C191" s="332"/>
    </row>
    <row r="192" spans="1:3" ht="14.1" customHeight="1">
      <c r="A192" s="332"/>
      <c r="B192" s="335"/>
      <c r="C192" s="332"/>
    </row>
    <row r="193" spans="1:3" ht="14.1" customHeight="1">
      <c r="A193" s="332"/>
      <c r="B193" s="335"/>
      <c r="C193" s="332"/>
    </row>
    <row r="194" spans="1:3" ht="14.1" customHeight="1">
      <c r="A194" s="332"/>
      <c r="B194" s="335"/>
      <c r="C194" s="332"/>
    </row>
    <row r="195" spans="1:3" ht="14.1" customHeight="1">
      <c r="A195" s="332"/>
      <c r="B195" s="335"/>
      <c r="C195" s="332"/>
    </row>
    <row r="196" spans="1:3" ht="14.1" customHeight="1">
      <c r="A196" s="332"/>
      <c r="B196" s="335"/>
      <c r="C196" s="332"/>
    </row>
    <row r="197" spans="1:3" ht="14.1" customHeight="1">
      <c r="A197" s="332"/>
      <c r="B197" s="335"/>
      <c r="C197" s="332"/>
    </row>
    <row r="198" spans="1:3" ht="14.1" customHeight="1">
      <c r="A198" s="332"/>
      <c r="B198" s="335"/>
      <c r="C198" s="332"/>
    </row>
    <row r="199" spans="1:3" ht="14.1" customHeight="1">
      <c r="A199" s="332"/>
      <c r="B199" s="335"/>
      <c r="C199" s="332"/>
    </row>
    <row r="200" spans="1:3" ht="14.1" customHeight="1">
      <c r="A200" s="332"/>
      <c r="B200" s="335"/>
      <c r="C200" s="332"/>
    </row>
    <row r="201" spans="1:3" ht="14.1" customHeight="1">
      <c r="A201" s="332"/>
      <c r="B201" s="335"/>
      <c r="C201" s="332"/>
    </row>
    <row r="202" spans="1:3" ht="14.1" customHeight="1">
      <c r="A202" s="332"/>
      <c r="B202" s="335"/>
      <c r="C202" s="332"/>
    </row>
    <row r="203" spans="1:3" ht="14.1" customHeight="1">
      <c r="A203" s="332"/>
      <c r="B203" s="334" t="s">
        <v>370</v>
      </c>
      <c r="C203" s="332"/>
    </row>
    <row r="204" spans="1:3" ht="14.1" customHeight="1">
      <c r="A204" s="332"/>
      <c r="B204" s="335"/>
      <c r="C204" s="332"/>
    </row>
    <row r="205" spans="1:3" ht="14.1" customHeight="1">
      <c r="A205" s="332"/>
      <c r="B205" s="335"/>
      <c r="C205" s="332"/>
    </row>
    <row r="206" spans="1:3" ht="14.1" customHeight="1">
      <c r="A206" s="332"/>
      <c r="B206" s="335"/>
      <c r="C206" s="332"/>
    </row>
    <row r="207" spans="1:3" ht="14.1" customHeight="1">
      <c r="A207" s="332"/>
      <c r="B207" s="335"/>
      <c r="C207" s="332"/>
    </row>
    <row r="208" spans="1:3" ht="14.1" customHeight="1">
      <c r="A208" s="332"/>
      <c r="B208" s="335"/>
      <c r="C208" s="332"/>
    </row>
    <row r="209" spans="1:3" ht="14.1" customHeight="1">
      <c r="A209" s="332"/>
      <c r="B209" s="335"/>
      <c r="C209" s="332"/>
    </row>
    <row r="210" spans="1:3" ht="14.1" customHeight="1">
      <c r="A210" s="332"/>
      <c r="B210" s="335"/>
      <c r="C210" s="332"/>
    </row>
    <row r="211" spans="1:3" ht="14.1" customHeight="1">
      <c r="A211" s="332"/>
      <c r="B211" s="335"/>
      <c r="C211" s="332"/>
    </row>
    <row r="212" spans="1:3" ht="14.1" customHeight="1">
      <c r="A212" s="332"/>
      <c r="B212" s="335"/>
      <c r="C212" s="332"/>
    </row>
    <row r="213" spans="1:3" ht="14.1" customHeight="1">
      <c r="A213" s="332"/>
      <c r="B213" s="335"/>
      <c r="C213" s="332"/>
    </row>
    <row r="214" spans="1:3" ht="14.1" customHeight="1">
      <c r="A214" s="332"/>
      <c r="B214" s="335"/>
      <c r="C214" s="332"/>
    </row>
    <row r="215" spans="1:3" ht="14.1" customHeight="1">
      <c r="A215" s="332"/>
      <c r="B215" s="335"/>
      <c r="C215" s="332"/>
    </row>
    <row r="216" spans="1:3" ht="14.1" customHeight="1">
      <c r="A216" s="332"/>
      <c r="B216" s="335"/>
      <c r="C216" s="332"/>
    </row>
    <row r="217" spans="1:3" ht="14.1" customHeight="1">
      <c r="A217" s="332"/>
      <c r="B217" s="335"/>
      <c r="C217" s="332"/>
    </row>
    <row r="218" spans="1:3" ht="14.1" customHeight="1">
      <c r="A218" s="332"/>
      <c r="B218" s="335"/>
      <c r="C218" s="332"/>
    </row>
    <row r="219" spans="1:3" ht="14.1" customHeight="1">
      <c r="A219" s="332"/>
      <c r="B219" s="335"/>
      <c r="C219" s="332"/>
    </row>
    <row r="220" spans="1:3" ht="14.1" customHeight="1">
      <c r="A220" s="332"/>
      <c r="B220" s="335"/>
      <c r="C220" s="332"/>
    </row>
    <row r="221" spans="1:3" ht="14.1" customHeight="1">
      <c r="A221" s="332"/>
      <c r="B221" s="335"/>
      <c r="C221" s="332"/>
    </row>
    <row r="222" spans="1:3" ht="14.1" customHeight="1">
      <c r="A222" s="337"/>
      <c r="B222" s="336" t="s">
        <v>1</v>
      </c>
      <c r="C222" s="337"/>
    </row>
    <row r="223" spans="1:3" ht="14.1" customHeight="1">
      <c r="A223" s="332"/>
      <c r="B223" s="338" t="s">
        <v>174</v>
      </c>
      <c r="C223" s="339" t="s">
        <v>519</v>
      </c>
    </row>
    <row r="224" spans="1:3" ht="14.1" customHeight="1">
      <c r="A224" s="332"/>
      <c r="B224" s="332"/>
      <c r="C224" s="332"/>
    </row>
    <row r="225" spans="1:3" ht="14.1" customHeight="1">
      <c r="A225" s="332"/>
      <c r="B225" s="334" t="s">
        <v>371</v>
      </c>
      <c r="C225" s="332"/>
    </row>
    <row r="226" spans="1:3" ht="14.1" customHeight="1">
      <c r="A226" s="332"/>
      <c r="B226" s="335"/>
      <c r="C226" s="332"/>
    </row>
    <row r="227" spans="1:3" ht="14.1" customHeight="1">
      <c r="A227" s="332"/>
      <c r="B227" s="335"/>
      <c r="C227" s="332"/>
    </row>
    <row r="228" spans="1:3" ht="14.1" customHeight="1">
      <c r="A228" s="332"/>
      <c r="B228" s="335"/>
      <c r="C228" s="332"/>
    </row>
    <row r="229" spans="1:3" ht="14.1" customHeight="1">
      <c r="A229" s="332"/>
      <c r="B229" s="335"/>
      <c r="C229" s="332"/>
    </row>
    <row r="230" spans="1:3" ht="14.1" customHeight="1">
      <c r="A230" s="332"/>
      <c r="B230" s="335"/>
      <c r="C230" s="332"/>
    </row>
    <row r="231" spans="1:3" ht="14.1" customHeight="1">
      <c r="A231" s="332"/>
      <c r="B231" s="335"/>
      <c r="C231" s="332"/>
    </row>
    <row r="232" spans="1:3" ht="14.1" customHeight="1">
      <c r="A232" s="332"/>
      <c r="B232" s="335"/>
      <c r="C232" s="332"/>
    </row>
    <row r="233" spans="1:3" ht="14.1" customHeight="1">
      <c r="A233" s="332"/>
      <c r="B233" s="335"/>
      <c r="C233" s="332"/>
    </row>
    <row r="234" spans="1:3" ht="14.1" customHeight="1">
      <c r="A234" s="332"/>
      <c r="B234" s="335"/>
      <c r="C234" s="332"/>
    </row>
    <row r="235" spans="1:3" ht="14.1" customHeight="1">
      <c r="A235" s="332"/>
      <c r="B235" s="335"/>
      <c r="C235" s="332"/>
    </row>
    <row r="236" spans="1:3" ht="14.1" customHeight="1">
      <c r="A236" s="332"/>
      <c r="B236" s="335"/>
      <c r="C236" s="332"/>
    </row>
    <row r="237" spans="1:3" ht="14.1" customHeight="1">
      <c r="A237" s="332"/>
      <c r="B237" s="335"/>
      <c r="C237" s="332"/>
    </row>
    <row r="238" spans="1:3" ht="14.1" customHeight="1">
      <c r="A238" s="332"/>
      <c r="B238" s="335"/>
      <c r="C238" s="332"/>
    </row>
    <row r="239" spans="1:3" ht="14.1" customHeight="1">
      <c r="A239" s="332"/>
      <c r="B239" s="335"/>
      <c r="C239" s="332"/>
    </row>
    <row r="240" spans="1:3" ht="14.1" customHeight="1">
      <c r="A240" s="332"/>
      <c r="B240" s="332"/>
      <c r="C240" s="332"/>
    </row>
    <row r="241" spans="1:3" ht="14.1" customHeight="1">
      <c r="A241" s="332"/>
      <c r="B241" s="332"/>
      <c r="C241" s="332"/>
    </row>
    <row r="242" spans="1:3" ht="14.1" customHeight="1">
      <c r="A242" s="332"/>
      <c r="B242" s="334" t="s">
        <v>1</v>
      </c>
      <c r="C242" s="332"/>
    </row>
    <row r="243" spans="1:3" ht="14.1" customHeight="1">
      <c r="A243" s="332"/>
      <c r="B243" s="335"/>
      <c r="C243" s="332"/>
    </row>
    <row r="244" spans="1:3" ht="14.1" customHeight="1">
      <c r="A244" s="332"/>
      <c r="B244" s="335"/>
      <c r="C244" s="332"/>
    </row>
    <row r="245" spans="1:3" ht="14.1" customHeight="1">
      <c r="A245" s="332"/>
      <c r="B245" s="335"/>
      <c r="C245" s="332"/>
    </row>
    <row r="246" spans="1:3" ht="14.1" customHeight="1">
      <c r="A246" s="332"/>
      <c r="B246" s="335"/>
      <c r="C246" s="332"/>
    </row>
    <row r="247" spans="1:3" ht="14.1" customHeight="1">
      <c r="A247" s="332"/>
      <c r="B247" s="335"/>
      <c r="C247" s="332"/>
    </row>
    <row r="248" spans="1:3" ht="14.1" customHeight="1">
      <c r="A248" s="332"/>
      <c r="B248" s="335"/>
      <c r="C248" s="332"/>
    </row>
    <row r="249" spans="1:3" ht="14.1" customHeight="1">
      <c r="A249" s="332"/>
      <c r="B249" s="335"/>
      <c r="C249" s="332"/>
    </row>
    <row r="250" spans="1:3" ht="14.1" customHeight="1">
      <c r="A250" s="332"/>
      <c r="B250" s="335"/>
      <c r="C250" s="332"/>
    </row>
    <row r="251" spans="1:3" ht="14.1" customHeight="1">
      <c r="A251" s="332"/>
      <c r="B251" s="335"/>
      <c r="C251" s="332"/>
    </row>
    <row r="252" spans="1:3" ht="14.1" customHeight="1">
      <c r="A252" s="332"/>
      <c r="B252" s="335"/>
      <c r="C252" s="332"/>
    </row>
    <row r="253" spans="1:3" ht="14.1" customHeight="1">
      <c r="A253" s="332"/>
      <c r="B253" s="335"/>
      <c r="C253" s="332"/>
    </row>
    <row r="254" spans="1:3" ht="14.1" customHeight="1">
      <c r="A254" s="332"/>
      <c r="B254" s="335"/>
      <c r="C254" s="332"/>
    </row>
    <row r="255" spans="1:3" ht="14.1" customHeight="1">
      <c r="A255" s="332"/>
      <c r="B255" s="335"/>
      <c r="C255" s="332"/>
    </row>
    <row r="256" spans="1:3" ht="14.1" customHeight="1">
      <c r="A256" s="332"/>
      <c r="B256" s="335"/>
      <c r="C256" s="332"/>
    </row>
    <row r="257" spans="1:3" ht="14.1" customHeight="1">
      <c r="A257" s="332"/>
      <c r="B257" s="335"/>
      <c r="C257" s="332"/>
    </row>
    <row r="258" spans="1:3" ht="14.1" customHeight="1">
      <c r="A258" s="332"/>
      <c r="B258" s="335"/>
      <c r="C258" s="332"/>
    </row>
    <row r="259" spans="1:3" ht="14.1" customHeight="1">
      <c r="A259" s="332"/>
      <c r="B259" s="334" t="s">
        <v>1</v>
      </c>
      <c r="C259" s="332"/>
    </row>
    <row r="260" spans="1:3" ht="14.1" customHeight="1">
      <c r="A260" s="332"/>
      <c r="B260" s="335"/>
      <c r="C260" s="332"/>
    </row>
    <row r="261" spans="1:3" ht="14.1" customHeight="1">
      <c r="A261" s="332"/>
      <c r="B261" s="335"/>
      <c r="C261" s="332"/>
    </row>
    <row r="262" spans="1:3" ht="14.1" customHeight="1">
      <c r="A262" s="332"/>
      <c r="B262" s="335"/>
      <c r="C262" s="332"/>
    </row>
    <row r="263" spans="1:3" ht="14.1" customHeight="1">
      <c r="A263" s="332"/>
      <c r="B263" s="335"/>
      <c r="C263" s="332"/>
    </row>
    <row r="264" spans="1:3" ht="14.1" customHeight="1">
      <c r="A264" s="332"/>
      <c r="B264" s="335"/>
      <c r="C264" s="332"/>
    </row>
    <row r="265" spans="1:3" ht="14.1" customHeight="1">
      <c r="A265" s="332"/>
      <c r="B265" s="335"/>
      <c r="C265" s="332"/>
    </row>
    <row r="266" spans="1:3" ht="14.1" customHeight="1">
      <c r="A266" s="332"/>
      <c r="B266" s="335"/>
      <c r="C266" s="332"/>
    </row>
    <row r="267" spans="1:3" ht="14.1" customHeight="1">
      <c r="A267" s="332"/>
      <c r="B267" s="335"/>
      <c r="C267" s="332"/>
    </row>
    <row r="268" spans="1:3" ht="14.1" customHeight="1">
      <c r="A268" s="332"/>
      <c r="B268" s="335"/>
      <c r="C268" s="332"/>
    </row>
    <row r="269" spans="1:3" ht="14.1" customHeight="1">
      <c r="A269" s="332"/>
      <c r="B269" s="335"/>
      <c r="C269" s="332"/>
    </row>
    <row r="270" spans="1:3" ht="14.1" customHeight="1">
      <c r="A270" s="332"/>
      <c r="B270" s="335"/>
      <c r="C270" s="332"/>
    </row>
    <row r="271" spans="1:3" ht="14.1" customHeight="1">
      <c r="A271" s="332"/>
      <c r="B271" s="335"/>
      <c r="C271" s="332"/>
    </row>
    <row r="272" spans="1:3" ht="14.1" customHeight="1">
      <c r="A272" s="332"/>
      <c r="B272" s="335"/>
      <c r="C272" s="332"/>
    </row>
    <row r="273" spans="1:3" ht="14.1" customHeight="1">
      <c r="A273" s="332"/>
      <c r="B273" s="335"/>
      <c r="C273" s="332"/>
    </row>
    <row r="274" spans="1:3" ht="14.1" customHeight="1">
      <c r="A274" s="332"/>
      <c r="B274" s="335"/>
      <c r="C274" s="332"/>
    </row>
    <row r="275" spans="1:3" ht="14.1" customHeight="1">
      <c r="A275" s="332"/>
      <c r="B275" s="335"/>
      <c r="C275" s="332"/>
    </row>
    <row r="276" spans="1:3" ht="14.1" customHeight="1">
      <c r="A276" s="332"/>
      <c r="B276" s="335"/>
      <c r="C276" s="332"/>
    </row>
    <row r="277" spans="1:3" ht="14.1" customHeight="1">
      <c r="A277" s="332"/>
      <c r="B277" s="335"/>
      <c r="C277" s="332"/>
    </row>
    <row r="278" spans="1:3" ht="14.1" customHeight="1">
      <c r="A278" s="337"/>
      <c r="B278" s="336" t="s">
        <v>1</v>
      </c>
      <c r="C278" s="337"/>
    </row>
    <row r="279" spans="1:3" ht="14.1" customHeight="1">
      <c r="A279" s="332"/>
      <c r="B279" s="338" t="s">
        <v>174</v>
      </c>
      <c r="C279" s="339" t="s">
        <v>520</v>
      </c>
    </row>
  </sheetData>
  <mergeCells count="1">
    <mergeCell ref="A1:C1"/>
  </mergeCells>
  <phoneticPr fontId="0" type="noConversion"/>
  <pageMargins left="0.75" right="0.75" top="0.5" bottom="0.5" header="0.5" footer="0.5"/>
  <pageSetup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K109"/>
  <sheetViews>
    <sheetView topLeftCell="A70" workbookViewId="0">
      <selection activeCell="H80" sqref="H79:H80"/>
    </sheetView>
  </sheetViews>
  <sheetFormatPr baseColWidth="10" defaultColWidth="9.140625" defaultRowHeight="12.75"/>
  <cols>
    <col min="1" max="3" width="11.7109375" customWidth="1"/>
    <col min="4" max="5" width="10.7109375" customWidth="1"/>
    <col min="6" max="6" width="11.7109375" customWidth="1"/>
    <col min="7" max="8" width="9.7109375" customWidth="1"/>
    <col min="9" max="10" width="8.7109375" customWidth="1"/>
  </cols>
  <sheetData>
    <row r="1" spans="1:11" ht="25.5">
      <c r="A1" s="170" t="s">
        <v>71</v>
      </c>
      <c r="B1" s="150"/>
      <c r="C1" s="150"/>
      <c r="D1" s="150"/>
      <c r="E1" s="150"/>
      <c r="F1" s="150"/>
      <c r="G1" s="150"/>
      <c r="H1" s="150"/>
      <c r="I1" s="150"/>
    </row>
    <row r="2" spans="1:11" ht="15" customHeight="1">
      <c r="A2" s="43"/>
      <c r="B2" s="43"/>
      <c r="C2" s="43"/>
      <c r="D2" s="43"/>
      <c r="E2" s="43"/>
      <c r="F2" s="43"/>
      <c r="G2" s="43"/>
      <c r="H2" s="43"/>
      <c r="I2" s="43"/>
    </row>
    <row r="3" spans="1:11" ht="15" customHeight="1">
      <c r="A3" s="187" t="s">
        <v>72</v>
      </c>
      <c r="B3" s="21"/>
      <c r="C3" s="21"/>
      <c r="D3" s="306"/>
      <c r="E3" s="306"/>
      <c r="F3" s="12"/>
      <c r="G3" s="12"/>
      <c r="H3" s="12"/>
      <c r="I3" s="12"/>
    </row>
    <row r="4" spans="1:11" ht="15" customHeight="1">
      <c r="A4" s="12"/>
      <c r="B4" s="12"/>
      <c r="C4" s="12"/>
      <c r="D4" s="12"/>
      <c r="E4" s="12"/>
      <c r="F4" s="12"/>
      <c r="G4" s="12"/>
      <c r="H4" s="12"/>
      <c r="I4" s="12"/>
    </row>
    <row r="5" spans="1:11" ht="15" customHeight="1">
      <c r="A5" s="61"/>
      <c r="B5" s="62"/>
      <c r="C5" s="63"/>
      <c r="D5" s="64" t="s">
        <v>1</v>
      </c>
      <c r="E5" s="63"/>
      <c r="F5" s="129" t="s">
        <v>107</v>
      </c>
      <c r="G5" s="63"/>
      <c r="H5" s="129" t="s">
        <v>1</v>
      </c>
      <c r="I5" s="384" t="s">
        <v>56</v>
      </c>
      <c r="J5" s="385"/>
    </row>
    <row r="6" spans="1:11" ht="15" customHeight="1">
      <c r="A6" s="65" t="s">
        <v>73</v>
      </c>
      <c r="B6" s="66" t="s">
        <v>0</v>
      </c>
      <c r="C6" s="67" t="s">
        <v>2</v>
      </c>
      <c r="D6" s="67" t="s">
        <v>3</v>
      </c>
      <c r="E6" s="67" t="s">
        <v>107</v>
      </c>
      <c r="F6" s="67" t="s">
        <v>135</v>
      </c>
      <c r="G6" s="67" t="s">
        <v>206</v>
      </c>
      <c r="H6" s="67" t="s">
        <v>172</v>
      </c>
      <c r="I6" s="386" t="s">
        <v>55</v>
      </c>
      <c r="J6" s="387"/>
    </row>
    <row r="7" spans="1:11" ht="15" customHeight="1">
      <c r="A7" s="68"/>
      <c r="B7" s="69" t="s">
        <v>62</v>
      </c>
      <c r="C7" s="70" t="s">
        <v>4</v>
      </c>
      <c r="D7" s="70" t="s">
        <v>4</v>
      </c>
      <c r="E7" s="70" t="s">
        <v>62</v>
      </c>
      <c r="F7" s="70" t="s">
        <v>132</v>
      </c>
      <c r="G7" s="70" t="s">
        <v>4</v>
      </c>
      <c r="H7" s="70" t="s">
        <v>132</v>
      </c>
      <c r="I7" s="146" t="s">
        <v>62</v>
      </c>
      <c r="J7" s="71" t="s">
        <v>132</v>
      </c>
    </row>
    <row r="8" spans="1:11" ht="15" customHeight="1">
      <c r="A8" s="72" t="s">
        <v>128</v>
      </c>
      <c r="B8" s="73">
        <v>1969.7</v>
      </c>
      <c r="C8" s="74">
        <v>1022.9</v>
      </c>
      <c r="D8" s="74">
        <v>2142.1999999999998</v>
      </c>
      <c r="E8" s="74">
        <v>393.9</v>
      </c>
      <c r="F8" s="130">
        <v>13</v>
      </c>
      <c r="G8" s="74">
        <v>0</v>
      </c>
      <c r="H8" s="130">
        <v>14</v>
      </c>
      <c r="I8" s="147">
        <v>77.2</v>
      </c>
      <c r="J8" s="148">
        <v>10853</v>
      </c>
      <c r="K8" s="16"/>
    </row>
    <row r="9" spans="1:11" ht="15" customHeight="1">
      <c r="A9" s="72" t="s">
        <v>129</v>
      </c>
      <c r="B9" s="73">
        <v>315.2</v>
      </c>
      <c r="C9" s="74">
        <v>1130</v>
      </c>
      <c r="D9" s="74">
        <v>2201.5</v>
      </c>
      <c r="E9" s="74">
        <v>298.39999999999998</v>
      </c>
      <c r="F9" s="130">
        <v>18</v>
      </c>
      <c r="G9" s="74">
        <v>1.5</v>
      </c>
      <c r="H9" s="130">
        <v>0</v>
      </c>
      <c r="I9" s="147">
        <v>48.7</v>
      </c>
      <c r="J9" s="148">
        <v>9523</v>
      </c>
      <c r="K9" s="16"/>
    </row>
    <row r="10" spans="1:11" ht="15" customHeight="1">
      <c r="A10" s="72" t="s">
        <v>234</v>
      </c>
      <c r="B10" s="73">
        <v>78.400000000000006</v>
      </c>
      <c r="C10" s="74">
        <v>1366.4</v>
      </c>
      <c r="D10" s="74">
        <v>3740.3</v>
      </c>
      <c r="E10" s="74">
        <v>360.5</v>
      </c>
      <c r="F10" s="130">
        <v>1</v>
      </c>
      <c r="G10" s="74">
        <v>34.6</v>
      </c>
      <c r="H10" s="130">
        <v>0</v>
      </c>
      <c r="I10" s="147">
        <v>56.7</v>
      </c>
      <c r="J10" s="148">
        <v>0</v>
      </c>
      <c r="K10" s="16"/>
    </row>
    <row r="11" spans="1:11" ht="15" customHeight="1">
      <c r="A11" s="72" t="s">
        <v>263</v>
      </c>
      <c r="B11" s="73">
        <v>809</v>
      </c>
      <c r="C11" s="74">
        <v>1245.7</v>
      </c>
      <c r="D11" s="74">
        <v>13330.3</v>
      </c>
      <c r="E11" s="74">
        <v>178.2</v>
      </c>
      <c r="F11" s="130">
        <v>8</v>
      </c>
      <c r="G11" s="74">
        <v>258.7</v>
      </c>
      <c r="H11" s="130">
        <v>809</v>
      </c>
      <c r="I11" s="147">
        <v>75.2</v>
      </c>
      <c r="J11" s="148">
        <v>2234</v>
      </c>
      <c r="K11" s="16"/>
    </row>
    <row r="12" spans="1:11" ht="15" customHeight="1">
      <c r="A12" s="72" t="s">
        <v>266</v>
      </c>
      <c r="B12" s="73">
        <v>1198.7</v>
      </c>
      <c r="C12" s="74">
        <v>1424.8</v>
      </c>
      <c r="D12" s="74">
        <v>572</v>
      </c>
      <c r="E12" s="74">
        <v>276.7</v>
      </c>
      <c r="F12" s="130">
        <v>26</v>
      </c>
      <c r="G12" s="74">
        <v>0</v>
      </c>
      <c r="H12" s="130">
        <v>1</v>
      </c>
      <c r="I12" s="147">
        <v>142.5</v>
      </c>
      <c r="J12" s="148">
        <v>2774</v>
      </c>
      <c r="K12" s="16"/>
    </row>
    <row r="13" spans="1:11" ht="15" customHeight="1">
      <c r="A13" s="72" t="s">
        <v>289</v>
      </c>
      <c r="B13" s="73">
        <v>1926.1</v>
      </c>
      <c r="C13" s="74">
        <v>686</v>
      </c>
      <c r="D13" s="74">
        <v>966.4</v>
      </c>
      <c r="E13" s="74">
        <v>678.5</v>
      </c>
      <c r="F13" s="130">
        <v>35</v>
      </c>
      <c r="G13" s="74">
        <v>6.6</v>
      </c>
      <c r="H13" s="130">
        <v>11</v>
      </c>
      <c r="I13" s="147">
        <v>17</v>
      </c>
      <c r="J13" s="148">
        <v>18</v>
      </c>
      <c r="K13" s="16"/>
    </row>
    <row r="14" spans="1:11" ht="15" customHeight="1">
      <c r="A14" s="72" t="s">
        <v>352</v>
      </c>
      <c r="B14" s="73">
        <v>1857.5</v>
      </c>
      <c r="C14" s="74">
        <v>851.3</v>
      </c>
      <c r="D14" s="74">
        <v>310</v>
      </c>
      <c r="E14" s="74">
        <v>517.29999999999995</v>
      </c>
      <c r="F14" s="130">
        <v>71</v>
      </c>
      <c r="G14" s="74">
        <v>0</v>
      </c>
      <c r="H14" s="130">
        <v>0</v>
      </c>
      <c r="I14" s="147">
        <v>25.3</v>
      </c>
      <c r="J14" s="148">
        <v>563</v>
      </c>
      <c r="K14" s="16"/>
    </row>
    <row r="15" spans="1:11" ht="15" customHeight="1">
      <c r="A15" s="72" t="s">
        <v>384</v>
      </c>
      <c r="B15" s="73">
        <v>1200.5999999999999</v>
      </c>
      <c r="C15" s="74">
        <v>868.4</v>
      </c>
      <c r="D15" s="74">
        <v>646.70000000000005</v>
      </c>
      <c r="E15" s="74">
        <v>264.39999999999998</v>
      </c>
      <c r="F15" s="130">
        <v>163</v>
      </c>
      <c r="G15" s="74">
        <v>0</v>
      </c>
      <c r="H15" s="130">
        <v>0</v>
      </c>
      <c r="I15" s="147">
        <v>219.7</v>
      </c>
      <c r="J15" s="148">
        <v>1090</v>
      </c>
      <c r="K15" s="16"/>
    </row>
    <row r="16" spans="1:11" ht="15" customHeight="1">
      <c r="A16" s="72" t="s">
        <v>412</v>
      </c>
      <c r="B16" s="73">
        <v>512.79999999999995</v>
      </c>
      <c r="C16" s="74">
        <v>976.9</v>
      </c>
      <c r="D16" s="74">
        <v>1875.7</v>
      </c>
      <c r="E16" s="74">
        <v>555.70000000000005</v>
      </c>
      <c r="F16" s="130">
        <v>258</v>
      </c>
      <c r="G16" s="74">
        <v>0</v>
      </c>
      <c r="H16" s="130">
        <v>23</v>
      </c>
      <c r="I16" s="147">
        <v>12.5</v>
      </c>
      <c r="J16" s="148">
        <v>736</v>
      </c>
      <c r="K16" s="16"/>
    </row>
    <row r="17" spans="1:11" ht="15" customHeight="1">
      <c r="A17" s="72" t="s">
        <v>438</v>
      </c>
      <c r="B17" s="73">
        <v>497.8</v>
      </c>
      <c r="C17" s="74">
        <v>1344.3</v>
      </c>
      <c r="D17" s="74">
        <v>1093.4000000000001</v>
      </c>
      <c r="E17" s="74">
        <v>516</v>
      </c>
      <c r="F17" s="130">
        <v>0</v>
      </c>
      <c r="G17" s="74">
        <v>0</v>
      </c>
      <c r="H17" s="130">
        <v>228</v>
      </c>
      <c r="I17" s="147">
        <v>15.8</v>
      </c>
      <c r="J17" s="148">
        <v>1130</v>
      </c>
      <c r="K17" s="16"/>
    </row>
    <row r="18" spans="1:11" ht="15" customHeight="1">
      <c r="A18" s="72" t="s">
        <v>458</v>
      </c>
      <c r="B18" s="73">
        <v>814.5</v>
      </c>
      <c r="C18" s="74">
        <v>1022.8</v>
      </c>
      <c r="D18" s="74">
        <v>1560</v>
      </c>
      <c r="E18" s="74">
        <v>704.6</v>
      </c>
      <c r="F18" s="130">
        <v>12</v>
      </c>
      <c r="G18" s="74">
        <v>0</v>
      </c>
      <c r="H18" s="130">
        <v>5</v>
      </c>
      <c r="I18" s="147">
        <v>25.7</v>
      </c>
      <c r="J18" s="148">
        <v>75</v>
      </c>
      <c r="K18" s="16"/>
    </row>
    <row r="19" spans="1:11" ht="15" customHeight="1">
      <c r="A19" s="72" t="s">
        <v>473</v>
      </c>
      <c r="B19" s="73">
        <v>4542.1000000000004</v>
      </c>
      <c r="C19" s="74">
        <v>1127.8</v>
      </c>
      <c r="D19" s="74">
        <v>36.799999999999997</v>
      </c>
      <c r="E19" s="74">
        <v>277.60000000000002</v>
      </c>
      <c r="F19" s="130">
        <v>28</v>
      </c>
      <c r="G19" s="74">
        <v>0</v>
      </c>
      <c r="H19" s="130">
        <v>1421</v>
      </c>
      <c r="I19" s="147">
        <v>15.1</v>
      </c>
      <c r="J19" s="148">
        <v>772</v>
      </c>
      <c r="K19" s="16"/>
    </row>
    <row r="20" spans="1:11" ht="15" customHeight="1">
      <c r="A20" s="75" t="s">
        <v>11</v>
      </c>
      <c r="B20" s="76">
        <f>SUM(B8:B19)</f>
        <v>15722.4</v>
      </c>
      <c r="C20" s="76">
        <f t="shared" ref="C20:J20" si="0">SUM(C8:C19)</f>
        <v>13067.299999999997</v>
      </c>
      <c r="D20" s="76">
        <f t="shared" si="0"/>
        <v>28475.300000000003</v>
      </c>
      <c r="E20" s="76">
        <f t="shared" si="0"/>
        <v>5021.8000000000011</v>
      </c>
      <c r="F20" s="234">
        <f t="shared" si="0"/>
        <v>633</v>
      </c>
      <c r="G20" s="76">
        <f t="shared" si="0"/>
        <v>301.40000000000003</v>
      </c>
      <c r="H20" s="234">
        <f t="shared" si="0"/>
        <v>2512</v>
      </c>
      <c r="I20" s="272">
        <f t="shared" si="0"/>
        <v>731.4</v>
      </c>
      <c r="J20" s="77">
        <f t="shared" si="0"/>
        <v>29768</v>
      </c>
    </row>
    <row r="21" spans="1:11" ht="15" customHeight="1">
      <c r="I21" s="12"/>
    </row>
    <row r="22" spans="1:11" ht="15" customHeight="1">
      <c r="I22" s="12"/>
    </row>
    <row r="23" spans="1:11" ht="15" customHeight="1">
      <c r="B23" s="16" t="s">
        <v>1</v>
      </c>
      <c r="I23" s="12"/>
    </row>
    <row r="24" spans="1:11" ht="15" customHeight="1">
      <c r="A24" s="187" t="s">
        <v>238</v>
      </c>
      <c r="B24" s="5"/>
      <c r="C24" s="5"/>
      <c r="D24" s="12"/>
      <c r="E24" s="12"/>
      <c r="F24" s="12"/>
      <c r="G24" s="12"/>
      <c r="I24" s="12"/>
    </row>
    <row r="25" spans="1:11" ht="15" customHeight="1">
      <c r="A25" s="12"/>
      <c r="B25" s="12"/>
      <c r="C25" s="44"/>
      <c r="D25" s="12"/>
      <c r="E25" s="12"/>
      <c r="F25" s="12"/>
      <c r="G25" s="12"/>
      <c r="I25" s="12"/>
    </row>
    <row r="26" spans="1:11" ht="15" customHeight="1">
      <c r="A26" s="61" t="s">
        <v>73</v>
      </c>
      <c r="B26" s="388" t="s">
        <v>528</v>
      </c>
      <c r="C26" s="389"/>
      <c r="D26" s="384" t="s">
        <v>330</v>
      </c>
      <c r="E26" s="390"/>
      <c r="F26" s="300" t="s">
        <v>290</v>
      </c>
      <c r="G26" s="302" t="s">
        <v>385</v>
      </c>
    </row>
    <row r="27" spans="1:11" ht="15" customHeight="1">
      <c r="A27" s="68"/>
      <c r="B27" s="146" t="s">
        <v>4</v>
      </c>
      <c r="C27" s="285" t="s">
        <v>132</v>
      </c>
      <c r="D27" s="146" t="s">
        <v>4</v>
      </c>
      <c r="E27" s="69" t="s">
        <v>132</v>
      </c>
      <c r="F27" s="285" t="s">
        <v>4</v>
      </c>
      <c r="G27" s="303" t="s">
        <v>132</v>
      </c>
    </row>
    <row r="28" spans="1:11" ht="15" customHeight="1">
      <c r="A28" s="72" t="s">
        <v>128</v>
      </c>
      <c r="B28" s="271">
        <v>0</v>
      </c>
      <c r="C28" s="286">
        <v>563</v>
      </c>
      <c r="D28" s="147">
        <v>0</v>
      </c>
      <c r="E28" s="288">
        <v>0</v>
      </c>
      <c r="F28" s="271">
        <v>0</v>
      </c>
      <c r="G28" s="304">
        <v>0</v>
      </c>
      <c r="H28" s="16"/>
      <c r="I28" s="8"/>
    </row>
    <row r="29" spans="1:11" ht="15" customHeight="1">
      <c r="A29" s="72" t="s">
        <v>129</v>
      </c>
      <c r="B29" s="271">
        <v>8.3000000000000007</v>
      </c>
      <c r="C29" s="287">
        <v>6803</v>
      </c>
      <c r="D29" s="147">
        <v>0</v>
      </c>
      <c r="E29" s="289">
        <v>0</v>
      </c>
      <c r="F29" s="271">
        <v>0</v>
      </c>
      <c r="G29" s="304">
        <v>0</v>
      </c>
      <c r="H29" s="16"/>
      <c r="I29" s="8"/>
    </row>
    <row r="30" spans="1:11" ht="15" customHeight="1">
      <c r="A30" s="72" t="s">
        <v>234</v>
      </c>
      <c r="B30" s="271">
        <v>0</v>
      </c>
      <c r="C30" s="287">
        <v>0</v>
      </c>
      <c r="D30" s="147">
        <v>0</v>
      </c>
      <c r="E30" s="289">
        <v>0</v>
      </c>
      <c r="F30" s="271">
        <v>0</v>
      </c>
      <c r="G30" s="304">
        <v>0</v>
      </c>
      <c r="H30" s="16"/>
      <c r="I30" s="8"/>
    </row>
    <row r="31" spans="1:11" ht="15" customHeight="1">
      <c r="A31" s="72" t="s">
        <v>263</v>
      </c>
      <c r="B31" s="271">
        <v>0</v>
      </c>
      <c r="C31" s="287">
        <v>40</v>
      </c>
      <c r="D31" s="147">
        <v>24.6</v>
      </c>
      <c r="E31" s="289">
        <v>22</v>
      </c>
      <c r="F31" s="271">
        <v>3710</v>
      </c>
      <c r="G31" s="304">
        <v>0</v>
      </c>
      <c r="H31" s="16" t="s">
        <v>1</v>
      </c>
      <c r="I31" s="8" t="s">
        <v>1</v>
      </c>
    </row>
    <row r="32" spans="1:11" ht="15" customHeight="1">
      <c r="A32" s="72" t="s">
        <v>266</v>
      </c>
      <c r="B32" s="271">
        <v>0</v>
      </c>
      <c r="C32" s="287">
        <v>0</v>
      </c>
      <c r="D32" s="147">
        <v>0</v>
      </c>
      <c r="E32" s="289">
        <v>0</v>
      </c>
      <c r="F32" s="271">
        <v>0</v>
      </c>
      <c r="G32" s="304">
        <v>0</v>
      </c>
      <c r="H32" s="16"/>
      <c r="I32" s="8"/>
    </row>
    <row r="33" spans="1:9" ht="15" customHeight="1">
      <c r="A33" s="72" t="s">
        <v>289</v>
      </c>
      <c r="B33" s="271">
        <v>0</v>
      </c>
      <c r="C33" s="287">
        <v>0</v>
      </c>
      <c r="D33" s="147">
        <v>627.79999999999995</v>
      </c>
      <c r="E33" s="289">
        <v>222</v>
      </c>
      <c r="F33" s="271">
        <v>0</v>
      </c>
      <c r="G33" s="304">
        <v>0</v>
      </c>
      <c r="H33" s="16"/>
      <c r="I33" s="8"/>
    </row>
    <row r="34" spans="1:9" ht="15" customHeight="1">
      <c r="A34" s="72" t="s">
        <v>352</v>
      </c>
      <c r="B34" s="271">
        <v>0</v>
      </c>
      <c r="C34" s="287">
        <v>0</v>
      </c>
      <c r="D34" s="147">
        <v>0</v>
      </c>
      <c r="E34" s="289">
        <v>0</v>
      </c>
      <c r="F34" s="271">
        <v>0</v>
      </c>
      <c r="G34" s="304">
        <v>0</v>
      </c>
      <c r="H34" s="16"/>
      <c r="I34" s="8"/>
    </row>
    <row r="35" spans="1:9" ht="15" customHeight="1">
      <c r="A35" s="72" t="s">
        <v>384</v>
      </c>
      <c r="B35" s="271">
        <v>0</v>
      </c>
      <c r="C35" s="287">
        <v>0</v>
      </c>
      <c r="D35" s="147">
        <v>0</v>
      </c>
      <c r="E35" s="289">
        <v>0</v>
      </c>
      <c r="F35" s="271">
        <v>0</v>
      </c>
      <c r="G35" s="304">
        <v>1608</v>
      </c>
      <c r="H35" s="16"/>
      <c r="I35" s="8"/>
    </row>
    <row r="36" spans="1:9" ht="15" customHeight="1">
      <c r="A36" s="72" t="s">
        <v>412</v>
      </c>
      <c r="B36" s="271">
        <v>0</v>
      </c>
      <c r="C36" s="287">
        <v>0</v>
      </c>
      <c r="D36" s="147">
        <v>0</v>
      </c>
      <c r="E36" s="289">
        <v>0</v>
      </c>
      <c r="F36" s="271">
        <v>0</v>
      </c>
      <c r="G36" s="304">
        <v>0</v>
      </c>
      <c r="H36" s="16"/>
      <c r="I36" s="8"/>
    </row>
    <row r="37" spans="1:9" ht="15" customHeight="1">
      <c r="A37" s="72" t="s">
        <v>438</v>
      </c>
      <c r="B37" s="271">
        <v>0</v>
      </c>
      <c r="C37" s="287">
        <v>0</v>
      </c>
      <c r="D37" s="147">
        <v>0</v>
      </c>
      <c r="E37" s="289">
        <v>0</v>
      </c>
      <c r="F37" s="271">
        <v>0</v>
      </c>
      <c r="G37" s="304">
        <v>0</v>
      </c>
      <c r="H37" s="16"/>
      <c r="I37" s="8"/>
    </row>
    <row r="38" spans="1:9" ht="15" customHeight="1">
      <c r="A38" s="72" t="s">
        <v>458</v>
      </c>
      <c r="B38" s="271">
        <v>0</v>
      </c>
      <c r="C38" s="287">
        <v>0</v>
      </c>
      <c r="D38" s="147">
        <v>0</v>
      </c>
      <c r="E38" s="289">
        <v>0</v>
      </c>
      <c r="F38" s="271">
        <v>0</v>
      </c>
      <c r="G38" s="304">
        <v>0</v>
      </c>
      <c r="H38" s="16"/>
      <c r="I38" s="8"/>
    </row>
    <row r="39" spans="1:9" ht="15" customHeight="1">
      <c r="A39" s="72" t="s">
        <v>473</v>
      </c>
      <c r="B39" s="271">
        <v>0</v>
      </c>
      <c r="C39" s="287">
        <v>0</v>
      </c>
      <c r="D39" s="147">
        <v>0</v>
      </c>
      <c r="E39" s="289">
        <v>0</v>
      </c>
      <c r="F39" s="271">
        <v>0</v>
      </c>
      <c r="G39" s="304">
        <v>0</v>
      </c>
      <c r="H39" s="16"/>
      <c r="I39" s="8"/>
    </row>
    <row r="40" spans="1:9" ht="15" customHeight="1">
      <c r="A40" s="75" t="s">
        <v>11</v>
      </c>
      <c r="B40" s="272">
        <f t="shared" ref="B40:G40" si="1">SUM(B28:B39)</f>
        <v>8.3000000000000007</v>
      </c>
      <c r="C40" s="82">
        <f t="shared" si="1"/>
        <v>7406</v>
      </c>
      <c r="D40" s="290">
        <f t="shared" si="1"/>
        <v>652.4</v>
      </c>
      <c r="E40" s="234">
        <f t="shared" si="1"/>
        <v>244</v>
      </c>
      <c r="F40" s="272">
        <f t="shared" si="1"/>
        <v>3710</v>
      </c>
      <c r="G40" s="305">
        <f t="shared" si="1"/>
        <v>1608</v>
      </c>
      <c r="H40" s="16"/>
      <c r="I40" s="16"/>
    </row>
    <row r="41" spans="1:9" ht="15" customHeight="1">
      <c r="B41" s="16"/>
      <c r="I41" s="12"/>
    </row>
    <row r="42" spans="1:9" ht="15" customHeight="1">
      <c r="B42" s="16"/>
      <c r="C42" s="8"/>
      <c r="F42" s="16"/>
      <c r="G42" s="8"/>
      <c r="H42" s="16" t="s">
        <v>1</v>
      </c>
      <c r="I42" s="12"/>
    </row>
    <row r="43" spans="1:9" ht="15" customHeight="1">
      <c r="B43" s="16"/>
      <c r="G43" s="8"/>
      <c r="I43" s="12"/>
    </row>
    <row r="44" spans="1:9" ht="15" customHeight="1">
      <c r="B44" s="16"/>
      <c r="G44" s="8"/>
      <c r="I44" s="12"/>
    </row>
    <row r="45" spans="1:9" ht="15" customHeight="1">
      <c r="B45" s="16"/>
      <c r="G45" s="8"/>
      <c r="I45" s="12"/>
    </row>
    <row r="46" spans="1:9" ht="15" customHeight="1">
      <c r="B46" s="16"/>
      <c r="G46" s="8"/>
      <c r="I46" s="12"/>
    </row>
    <row r="47" spans="1:9" ht="15" customHeight="1">
      <c r="B47" s="16"/>
      <c r="G47" s="8"/>
      <c r="I47" s="12"/>
    </row>
    <row r="48" spans="1:9" ht="15" customHeight="1">
      <c r="B48" s="16"/>
      <c r="G48" s="8"/>
      <c r="I48" s="12"/>
    </row>
    <row r="49" spans="1:10" ht="15" customHeight="1">
      <c r="B49" s="16"/>
      <c r="G49" s="8"/>
      <c r="I49" s="12"/>
    </row>
    <row r="50" spans="1:10" ht="15" customHeight="1">
      <c r="B50" s="16"/>
      <c r="G50" s="8"/>
      <c r="I50" s="12"/>
    </row>
    <row r="51" spans="1:10" ht="15" customHeight="1">
      <c r="B51" s="16"/>
      <c r="G51" s="8"/>
      <c r="I51" s="12"/>
    </row>
    <row r="52" spans="1:10" ht="15" customHeight="1">
      <c r="B52" s="16"/>
      <c r="G52" s="8"/>
      <c r="I52" s="12"/>
    </row>
    <row r="53" spans="1:10" ht="15" customHeight="1">
      <c r="A53" s="245" t="s">
        <v>1</v>
      </c>
      <c r="B53" s="246"/>
      <c r="C53" s="246"/>
      <c r="D53" s="246"/>
      <c r="E53" s="246"/>
      <c r="F53" s="247"/>
      <c r="G53" s="247"/>
      <c r="H53" s="247"/>
      <c r="I53" s="246"/>
      <c r="J53" s="247"/>
    </row>
    <row r="54" spans="1:10" ht="15" customHeight="1">
      <c r="A54" s="2" t="s">
        <v>174</v>
      </c>
      <c r="B54" s="45"/>
      <c r="C54" s="45"/>
      <c r="D54" s="45"/>
      <c r="E54" s="45"/>
      <c r="J54" s="48" t="s">
        <v>109</v>
      </c>
    </row>
    <row r="55" spans="1:10" ht="15" customHeight="1">
      <c r="B55" s="16"/>
      <c r="G55" s="8"/>
      <c r="I55" s="12"/>
    </row>
    <row r="56" spans="1:10" ht="15" customHeight="1">
      <c r="A56" s="188" t="s">
        <v>239</v>
      </c>
      <c r="B56" s="17"/>
      <c r="C56" s="44"/>
      <c r="D56" s="44"/>
      <c r="H56" s="12"/>
      <c r="I56" s="12"/>
    </row>
    <row r="57" spans="1:10" ht="15" customHeight="1">
      <c r="A57" s="12"/>
      <c r="B57" s="12"/>
      <c r="C57" s="46"/>
      <c r="D57" s="46"/>
      <c r="H57" s="12"/>
      <c r="I57" s="12"/>
    </row>
    <row r="58" spans="1:10" ht="15" customHeight="1">
      <c r="A58" s="78" t="s">
        <v>73</v>
      </c>
      <c r="B58" s="79" t="s">
        <v>63</v>
      </c>
      <c r="C58" s="80" t="s">
        <v>64</v>
      </c>
      <c r="D58" s="81" t="s">
        <v>11</v>
      </c>
    </row>
    <row r="59" spans="1:10" ht="15" customHeight="1">
      <c r="A59" s="225" t="s">
        <v>128</v>
      </c>
      <c r="B59" s="226">
        <v>1834</v>
      </c>
      <c r="C59" s="227">
        <v>47</v>
      </c>
      <c r="D59" s="228">
        <f t="shared" ref="D59:D64" si="2">B59+C59</f>
        <v>1881</v>
      </c>
    </row>
    <row r="60" spans="1:10" ht="15" customHeight="1">
      <c r="A60" s="84" t="s">
        <v>129</v>
      </c>
      <c r="B60" s="256">
        <v>1611</v>
      </c>
      <c r="C60" s="257">
        <v>32</v>
      </c>
      <c r="D60" s="258">
        <f t="shared" si="2"/>
        <v>1643</v>
      </c>
    </row>
    <row r="61" spans="1:10" ht="15" customHeight="1">
      <c r="A61" s="84" t="s">
        <v>234</v>
      </c>
      <c r="B61" s="256">
        <v>2050</v>
      </c>
      <c r="C61" s="257">
        <v>32</v>
      </c>
      <c r="D61" s="258">
        <f t="shared" si="2"/>
        <v>2082</v>
      </c>
    </row>
    <row r="62" spans="1:10" ht="15" customHeight="1">
      <c r="A62" s="84" t="s">
        <v>263</v>
      </c>
      <c r="B62" s="256">
        <v>1636</v>
      </c>
      <c r="C62" s="257">
        <v>27</v>
      </c>
      <c r="D62" s="258">
        <f t="shared" si="2"/>
        <v>1663</v>
      </c>
    </row>
    <row r="63" spans="1:10" ht="15" customHeight="1">
      <c r="A63" s="84" t="s">
        <v>266</v>
      </c>
      <c r="B63" s="256">
        <v>1862</v>
      </c>
      <c r="C63" s="257">
        <v>38</v>
      </c>
      <c r="D63" s="258">
        <f t="shared" si="2"/>
        <v>1900</v>
      </c>
    </row>
    <row r="64" spans="1:10" ht="15" customHeight="1">
      <c r="A64" s="84" t="s">
        <v>289</v>
      </c>
      <c r="B64" s="256">
        <v>1703</v>
      </c>
      <c r="C64" s="257">
        <v>52</v>
      </c>
      <c r="D64" s="258">
        <f t="shared" si="2"/>
        <v>1755</v>
      </c>
    </row>
    <row r="65" spans="1:7" ht="15" customHeight="1">
      <c r="A65" s="84" t="s">
        <v>352</v>
      </c>
      <c r="B65" s="256">
        <v>1689</v>
      </c>
      <c r="C65" s="257">
        <v>25</v>
      </c>
      <c r="D65" s="258">
        <f>B65+C65</f>
        <v>1714</v>
      </c>
    </row>
    <row r="66" spans="1:7" ht="15" customHeight="1">
      <c r="A66" s="84" t="s">
        <v>384</v>
      </c>
      <c r="B66" s="256">
        <v>1584</v>
      </c>
      <c r="C66" s="257">
        <v>26</v>
      </c>
      <c r="D66" s="258">
        <f t="shared" ref="D66" si="3">B66+C66</f>
        <v>1610</v>
      </c>
    </row>
    <row r="67" spans="1:7" ht="15" customHeight="1">
      <c r="A67" s="84" t="s">
        <v>412</v>
      </c>
      <c r="B67" s="256">
        <v>1472</v>
      </c>
      <c r="C67" s="257">
        <v>22</v>
      </c>
      <c r="D67" s="258">
        <f t="shared" ref="D67" si="4">B67+C67</f>
        <v>1494</v>
      </c>
    </row>
    <row r="68" spans="1:7" ht="15" customHeight="1">
      <c r="A68" s="84" t="s">
        <v>438</v>
      </c>
      <c r="B68" s="256">
        <v>1639</v>
      </c>
      <c r="C68" s="257">
        <v>29</v>
      </c>
      <c r="D68" s="258">
        <f>B68+C68</f>
        <v>1668</v>
      </c>
    </row>
    <row r="69" spans="1:7" ht="15" customHeight="1">
      <c r="A69" s="84" t="s">
        <v>458</v>
      </c>
      <c r="B69" s="256">
        <v>1451</v>
      </c>
      <c r="C69" s="257">
        <v>26</v>
      </c>
      <c r="D69" s="258">
        <f t="shared" ref="D69:D70" si="5">B69+C69</f>
        <v>1477</v>
      </c>
    </row>
    <row r="70" spans="1:7" ht="15" customHeight="1">
      <c r="A70" s="252" t="s">
        <v>473</v>
      </c>
      <c r="B70" s="309">
        <v>1117</v>
      </c>
      <c r="C70" s="310">
        <v>14</v>
      </c>
      <c r="D70" s="311">
        <f t="shared" si="5"/>
        <v>1131</v>
      </c>
      <c r="F70" s="299" t="s">
        <v>1</v>
      </c>
    </row>
    <row r="71" spans="1:7" ht="15" customHeight="1">
      <c r="A71" s="75" t="s">
        <v>11</v>
      </c>
      <c r="B71" s="82">
        <f>SUM(B59:B70)</f>
        <v>19648</v>
      </c>
      <c r="C71" s="126">
        <f>SUM(C59:C70)</f>
        <v>370</v>
      </c>
      <c r="D71" s="83">
        <f>SUM(D59:D70)</f>
        <v>20018</v>
      </c>
    </row>
    <row r="72" spans="1:7" ht="15" customHeight="1">
      <c r="B72" s="8"/>
      <c r="C72" s="8"/>
      <c r="D72" s="314"/>
    </row>
    <row r="73" spans="1:7" ht="15" customHeight="1">
      <c r="B73" s="8"/>
      <c r="C73" s="8"/>
      <c r="D73" s="315"/>
    </row>
    <row r="74" spans="1:7" ht="15" customHeight="1">
      <c r="B74" s="8"/>
      <c r="C74" s="8"/>
    </row>
    <row r="75" spans="1:7" ht="15" customHeight="1">
      <c r="A75" s="186" t="s">
        <v>240</v>
      </c>
      <c r="B75" s="4"/>
      <c r="C75" s="4"/>
      <c r="D75" s="20"/>
      <c r="E75" s="12"/>
      <c r="F75" s="12"/>
      <c r="G75" s="12"/>
    </row>
    <row r="76" spans="1:7" ht="15" customHeight="1">
      <c r="A76" s="47" t="s">
        <v>1</v>
      </c>
      <c r="B76" s="20"/>
      <c r="C76" s="20"/>
      <c r="D76" s="20"/>
      <c r="E76" s="12"/>
      <c r="F76" s="12"/>
      <c r="G76" s="12"/>
    </row>
    <row r="77" spans="1:7" ht="15" customHeight="1">
      <c r="A77" s="61" t="s">
        <v>1</v>
      </c>
      <c r="B77" s="382" t="s">
        <v>65</v>
      </c>
      <c r="C77" s="383"/>
      <c r="D77" s="382" t="s">
        <v>74</v>
      </c>
      <c r="E77" s="383"/>
      <c r="F77" s="382" t="s">
        <v>75</v>
      </c>
      <c r="G77" s="383"/>
    </row>
    <row r="78" spans="1:7" ht="15" customHeight="1">
      <c r="A78" s="68" t="s">
        <v>73</v>
      </c>
      <c r="B78" s="380" t="s">
        <v>66</v>
      </c>
      <c r="C78" s="381"/>
      <c r="D78" s="380" t="s">
        <v>67</v>
      </c>
      <c r="E78" s="381"/>
      <c r="F78" s="380" t="s">
        <v>68</v>
      </c>
      <c r="G78" s="381"/>
    </row>
    <row r="79" spans="1:7" ht="15" customHeight="1">
      <c r="A79" s="84" t="s">
        <v>128</v>
      </c>
      <c r="B79" s="85">
        <v>60</v>
      </c>
      <c r="C79" s="58"/>
      <c r="D79" s="85">
        <v>1</v>
      </c>
      <c r="E79" s="58"/>
      <c r="F79" s="86">
        <v>0</v>
      </c>
      <c r="G79" s="87"/>
    </row>
    <row r="80" spans="1:7" ht="15" customHeight="1">
      <c r="A80" s="84" t="s">
        <v>129</v>
      </c>
      <c r="B80" s="85">
        <v>73</v>
      </c>
      <c r="C80" s="58"/>
      <c r="D80" s="85">
        <v>1</v>
      </c>
      <c r="E80" s="58"/>
      <c r="F80" s="86">
        <v>1</v>
      </c>
      <c r="G80" s="87"/>
    </row>
    <row r="81" spans="1:7" ht="15" customHeight="1">
      <c r="A81" s="84" t="s">
        <v>234</v>
      </c>
      <c r="B81" s="85">
        <v>68</v>
      </c>
      <c r="C81" s="58"/>
      <c r="D81" s="85">
        <v>3</v>
      </c>
      <c r="E81" s="58"/>
      <c r="F81" s="86">
        <v>7</v>
      </c>
      <c r="G81" s="87"/>
    </row>
    <row r="82" spans="1:7" ht="15" customHeight="1">
      <c r="A82" s="84" t="s">
        <v>263</v>
      </c>
      <c r="B82" s="85">
        <v>72</v>
      </c>
      <c r="C82" s="58"/>
      <c r="D82" s="85">
        <v>4</v>
      </c>
      <c r="E82" s="58"/>
      <c r="F82" s="86">
        <v>0</v>
      </c>
      <c r="G82" s="87"/>
    </row>
    <row r="83" spans="1:7" ht="15" customHeight="1">
      <c r="A83" s="84" t="s">
        <v>266</v>
      </c>
      <c r="B83" s="85">
        <v>69</v>
      </c>
      <c r="C83" s="58"/>
      <c r="D83" s="85">
        <v>2</v>
      </c>
      <c r="E83" s="58"/>
      <c r="F83" s="86">
        <v>2</v>
      </c>
      <c r="G83" s="87"/>
    </row>
    <row r="84" spans="1:7" ht="15" customHeight="1">
      <c r="A84" s="84" t="s">
        <v>289</v>
      </c>
      <c r="B84" s="85">
        <v>87</v>
      </c>
      <c r="C84" s="58"/>
      <c r="D84" s="85">
        <v>5</v>
      </c>
      <c r="E84" s="58"/>
      <c r="F84" s="86">
        <v>1</v>
      </c>
      <c r="G84" s="87"/>
    </row>
    <row r="85" spans="1:7" ht="15" customHeight="1">
      <c r="A85" s="84" t="s">
        <v>352</v>
      </c>
      <c r="B85" s="85">
        <v>62</v>
      </c>
      <c r="C85" s="58"/>
      <c r="D85" s="85">
        <v>1</v>
      </c>
      <c r="E85" s="58"/>
      <c r="F85" s="86">
        <v>0</v>
      </c>
      <c r="G85" s="87"/>
    </row>
    <row r="86" spans="1:7" ht="15" customHeight="1">
      <c r="A86" s="84" t="s">
        <v>384</v>
      </c>
      <c r="B86" s="85">
        <v>60</v>
      </c>
      <c r="C86" s="58"/>
      <c r="D86" s="85">
        <v>0</v>
      </c>
      <c r="E86" s="58"/>
      <c r="F86" s="86">
        <v>0</v>
      </c>
      <c r="G86" s="87"/>
    </row>
    <row r="87" spans="1:7" ht="15" customHeight="1">
      <c r="A87" s="84" t="s">
        <v>412</v>
      </c>
      <c r="B87" s="85">
        <v>33</v>
      </c>
      <c r="C87" s="58"/>
      <c r="D87" s="85">
        <v>3</v>
      </c>
      <c r="E87" s="58"/>
      <c r="F87" s="86">
        <v>0</v>
      </c>
      <c r="G87" s="87"/>
    </row>
    <row r="88" spans="1:7" ht="15" customHeight="1">
      <c r="A88" s="84" t="s">
        <v>438</v>
      </c>
      <c r="B88" s="85">
        <v>60</v>
      </c>
      <c r="C88" s="58"/>
      <c r="D88" s="85">
        <v>0</v>
      </c>
      <c r="E88" s="58"/>
      <c r="F88" s="86">
        <v>1</v>
      </c>
      <c r="G88" s="87"/>
    </row>
    <row r="89" spans="1:7" ht="15" customHeight="1">
      <c r="A89" s="84" t="s">
        <v>458</v>
      </c>
      <c r="B89" s="85">
        <v>79</v>
      </c>
      <c r="C89" s="58"/>
      <c r="D89" s="85">
        <v>0</v>
      </c>
      <c r="E89" s="58"/>
      <c r="F89" s="86">
        <v>2</v>
      </c>
      <c r="G89" s="87"/>
    </row>
    <row r="90" spans="1:7" ht="15" customHeight="1">
      <c r="A90" s="84" t="s">
        <v>473</v>
      </c>
      <c r="B90" s="85">
        <v>54</v>
      </c>
      <c r="C90" s="58"/>
      <c r="D90" s="85">
        <v>1</v>
      </c>
      <c r="E90" s="58"/>
      <c r="F90" s="86">
        <v>0</v>
      </c>
      <c r="G90" s="87"/>
    </row>
    <row r="91" spans="1:7" ht="15" customHeight="1">
      <c r="A91" s="75" t="s">
        <v>11</v>
      </c>
      <c r="B91" s="88">
        <f>SUM(B79:B90)</f>
        <v>777</v>
      </c>
      <c r="C91" s="89"/>
      <c r="D91" s="88">
        <f>SUM(D79:D90)</f>
        <v>21</v>
      </c>
      <c r="E91" s="89"/>
      <c r="F91" s="88">
        <f>SUM(F79:F90)</f>
        <v>14</v>
      </c>
      <c r="G91" s="77"/>
    </row>
    <row r="92" spans="1:7" ht="15" customHeight="1"/>
    <row r="93" spans="1:7" ht="15" customHeight="1">
      <c r="B93" s="8"/>
    </row>
    <row r="94" spans="1:7" ht="15" customHeight="1">
      <c r="B94" s="8" t="s">
        <v>1</v>
      </c>
    </row>
    <row r="95" spans="1:7" ht="15" customHeight="1"/>
    <row r="96" spans="1:7" ht="15" customHeight="1"/>
    <row r="97" spans="1:10" ht="15" customHeight="1"/>
    <row r="98" spans="1:10" ht="15" customHeight="1"/>
    <row r="99" spans="1:10" ht="15" customHeight="1"/>
    <row r="100" spans="1:10" ht="15" customHeight="1"/>
    <row r="101" spans="1:10" ht="15" customHeight="1"/>
    <row r="102" spans="1:10" ht="15" customHeight="1"/>
    <row r="103" spans="1:10" ht="15" customHeight="1"/>
    <row r="104" spans="1:10" ht="15" customHeight="1"/>
    <row r="105" spans="1:10" ht="15" customHeight="1"/>
    <row r="106" spans="1:10" ht="15" customHeight="1"/>
    <row r="107" spans="1:10" ht="15" customHeight="1"/>
    <row r="108" spans="1:10" ht="15" customHeight="1">
      <c r="A108" s="245" t="s">
        <v>1</v>
      </c>
      <c r="B108" s="246"/>
      <c r="C108" s="246"/>
      <c r="D108" s="246"/>
      <c r="E108" s="246"/>
      <c r="F108" s="247"/>
      <c r="G108" s="247"/>
      <c r="H108" s="247"/>
      <c r="I108" s="246"/>
      <c r="J108" s="247"/>
    </row>
    <row r="109" spans="1:10" ht="15" customHeight="1">
      <c r="A109" s="2" t="s">
        <v>174</v>
      </c>
      <c r="B109" s="45"/>
      <c r="C109" s="45"/>
      <c r="D109" s="45"/>
      <c r="E109" s="45"/>
      <c r="J109" s="48" t="s">
        <v>78</v>
      </c>
    </row>
  </sheetData>
  <mergeCells count="10">
    <mergeCell ref="F78:G78"/>
    <mergeCell ref="F77:G77"/>
    <mergeCell ref="I5:J5"/>
    <mergeCell ref="I6:J6"/>
    <mergeCell ref="B26:C26"/>
    <mergeCell ref="B78:C78"/>
    <mergeCell ref="D78:E78"/>
    <mergeCell ref="B77:C77"/>
    <mergeCell ref="D77:E77"/>
    <mergeCell ref="D26:E26"/>
  </mergeCells>
  <phoneticPr fontId="3" type="noConversion"/>
  <pageMargins left="0.75" right="0.5" top="0.5" bottom="0.5" header="0.5" footer="0.5"/>
  <pageSetup scale="89" orientation="portrait" r:id="rId1"/>
  <headerFooter alignWithMargins="0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K58"/>
  <sheetViews>
    <sheetView topLeftCell="A52" workbookViewId="0">
      <selection activeCell="H12" sqref="H12"/>
    </sheetView>
  </sheetViews>
  <sheetFormatPr baseColWidth="10" defaultColWidth="9.140625" defaultRowHeight="12.75"/>
  <cols>
    <col min="1" max="1" width="10.7109375" customWidth="1"/>
    <col min="2" max="2" width="12.7109375" customWidth="1"/>
    <col min="3" max="3" width="11.7109375" customWidth="1"/>
    <col min="4" max="7" width="8.7109375" customWidth="1"/>
    <col min="8" max="8" width="10.7109375" customWidth="1"/>
    <col min="9" max="10" width="8.7109375" customWidth="1"/>
    <col min="11" max="11" width="2.7109375" customWidth="1"/>
  </cols>
  <sheetData>
    <row r="1" spans="1:11" ht="23.25">
      <c r="A1" s="391" t="s">
        <v>93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spans="1:11" ht="14.1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1" ht="14.1" customHeight="1">
      <c r="A3" s="186" t="s">
        <v>94</v>
      </c>
      <c r="B3" s="5"/>
      <c r="C3" s="5"/>
      <c r="D3" s="12"/>
    </row>
    <row r="4" spans="1:11" ht="14.1" customHeight="1">
      <c r="A4" s="23"/>
    </row>
    <row r="5" spans="1:11" ht="14.1" customHeight="1">
      <c r="A5" s="171" t="s">
        <v>73</v>
      </c>
      <c r="B5" s="172" t="s">
        <v>95</v>
      </c>
      <c r="C5" s="263" t="s">
        <v>96</v>
      </c>
      <c r="D5" s="261" t="s">
        <v>116</v>
      </c>
      <c r="E5" s="132"/>
      <c r="F5" s="132"/>
      <c r="G5" s="132"/>
      <c r="H5" s="132"/>
      <c r="I5" s="132"/>
      <c r="J5" s="132"/>
    </row>
    <row r="6" spans="1:11" ht="14.1" customHeight="1">
      <c r="A6" s="174" t="s">
        <v>128</v>
      </c>
      <c r="B6" s="259">
        <v>829420</v>
      </c>
      <c r="C6" s="264">
        <v>10239</v>
      </c>
      <c r="D6" s="262">
        <v>0</v>
      </c>
      <c r="E6" s="132"/>
      <c r="F6" s="132"/>
      <c r="G6" s="132"/>
      <c r="H6" s="132"/>
      <c r="I6" s="132"/>
      <c r="J6" s="132"/>
    </row>
    <row r="7" spans="1:11" ht="14.1" customHeight="1">
      <c r="A7" s="174" t="s">
        <v>129</v>
      </c>
      <c r="B7" s="260">
        <v>623930</v>
      </c>
      <c r="C7" s="265">
        <v>1993</v>
      </c>
      <c r="D7" s="262">
        <v>0</v>
      </c>
      <c r="E7" s="132"/>
      <c r="F7" s="132"/>
      <c r="G7" s="132"/>
      <c r="H7" s="132"/>
      <c r="I7" s="132"/>
      <c r="J7" s="132"/>
    </row>
    <row r="8" spans="1:11" ht="14.1" customHeight="1">
      <c r="A8" s="274" t="s">
        <v>234</v>
      </c>
      <c r="B8" s="275">
        <v>736979</v>
      </c>
      <c r="C8" s="265">
        <v>230683</v>
      </c>
      <c r="D8" s="262">
        <v>5</v>
      </c>
      <c r="E8" s="132"/>
      <c r="F8" s="132"/>
      <c r="G8" s="132"/>
      <c r="H8" s="132"/>
      <c r="I8" s="132"/>
      <c r="J8" s="132"/>
    </row>
    <row r="9" spans="1:11" ht="14.1" customHeight="1">
      <c r="A9" s="274" t="s">
        <v>263</v>
      </c>
      <c r="B9" s="260">
        <v>558242</v>
      </c>
      <c r="C9" s="265">
        <v>3176</v>
      </c>
      <c r="D9" s="262">
        <v>0</v>
      </c>
      <c r="E9" s="132"/>
      <c r="F9" s="132"/>
      <c r="G9" s="132"/>
      <c r="H9" s="132"/>
      <c r="I9" s="132"/>
      <c r="J9" s="132"/>
    </row>
    <row r="10" spans="1:11" ht="14.1" customHeight="1">
      <c r="A10" s="274" t="s">
        <v>266</v>
      </c>
      <c r="B10" s="275">
        <v>977562</v>
      </c>
      <c r="C10" s="265">
        <v>90094</v>
      </c>
      <c r="D10" s="262">
        <v>9</v>
      </c>
      <c r="E10" s="132"/>
      <c r="F10" s="132"/>
      <c r="G10" s="132"/>
      <c r="H10" s="132"/>
      <c r="I10" s="132"/>
      <c r="J10" s="132"/>
    </row>
    <row r="11" spans="1:11" ht="14.1" customHeight="1">
      <c r="A11" s="174" t="s">
        <v>289</v>
      </c>
      <c r="B11" s="260">
        <v>512896</v>
      </c>
      <c r="C11" s="265">
        <v>3013</v>
      </c>
      <c r="D11" s="262">
        <v>250</v>
      </c>
      <c r="E11" s="132"/>
      <c r="F11" s="132"/>
      <c r="G11" s="132"/>
      <c r="H11" s="132"/>
      <c r="I11" s="132"/>
      <c r="J11" s="132"/>
    </row>
    <row r="12" spans="1:11" ht="14.1" customHeight="1">
      <c r="A12" s="274" t="s">
        <v>352</v>
      </c>
      <c r="B12" s="275">
        <v>820407</v>
      </c>
      <c r="C12" s="265">
        <v>306704</v>
      </c>
      <c r="D12" s="301">
        <v>0</v>
      </c>
      <c r="E12" s="132"/>
      <c r="F12" s="132"/>
      <c r="G12" s="132"/>
      <c r="H12" s="132"/>
      <c r="I12" s="132"/>
      <c r="J12" s="132"/>
    </row>
    <row r="13" spans="1:11" ht="14.1" customHeight="1">
      <c r="A13" s="174" t="s">
        <v>384</v>
      </c>
      <c r="B13" s="260">
        <v>400787</v>
      </c>
      <c r="C13" s="265">
        <v>3229</v>
      </c>
      <c r="D13" s="262">
        <v>200</v>
      </c>
      <c r="E13" s="132"/>
      <c r="F13" s="132"/>
      <c r="G13" s="132"/>
      <c r="H13" s="132"/>
      <c r="I13" s="132"/>
      <c r="J13" s="132"/>
    </row>
    <row r="14" spans="1:11" ht="14.1" customHeight="1">
      <c r="A14" s="274" t="s">
        <v>412</v>
      </c>
      <c r="B14" s="275">
        <v>913377</v>
      </c>
      <c r="C14" s="265">
        <v>215</v>
      </c>
      <c r="D14" s="301">
        <v>265</v>
      </c>
      <c r="E14" s="132"/>
      <c r="F14" s="132"/>
      <c r="G14" s="132"/>
      <c r="H14" s="132"/>
      <c r="I14" s="132"/>
      <c r="J14" s="132"/>
    </row>
    <row r="15" spans="1:11" ht="14.1" customHeight="1">
      <c r="A15" s="274" t="s">
        <v>438</v>
      </c>
      <c r="B15" s="275">
        <v>626086</v>
      </c>
      <c r="C15" s="265">
        <v>290819</v>
      </c>
      <c r="D15" s="301">
        <v>1200</v>
      </c>
      <c r="E15" s="132"/>
      <c r="F15" s="132"/>
      <c r="G15" s="132"/>
      <c r="H15" s="132"/>
      <c r="I15" s="132"/>
      <c r="J15" s="132"/>
    </row>
    <row r="16" spans="1:11" ht="14.1" customHeight="1">
      <c r="A16" s="274" t="s">
        <v>458</v>
      </c>
      <c r="B16" s="275">
        <v>509197</v>
      </c>
      <c r="C16" s="265">
        <v>951076</v>
      </c>
      <c r="D16" s="301">
        <v>0</v>
      </c>
      <c r="E16" s="132"/>
      <c r="F16" s="132"/>
      <c r="G16" s="132"/>
      <c r="H16" s="132"/>
      <c r="I16" s="132"/>
      <c r="J16" s="132"/>
    </row>
    <row r="17" spans="1:10" ht="14.1" customHeight="1">
      <c r="A17" s="174" t="s">
        <v>473</v>
      </c>
      <c r="B17" s="259">
        <v>892018</v>
      </c>
      <c r="C17" s="264">
        <v>11693</v>
      </c>
      <c r="D17" s="262">
        <v>2460</v>
      </c>
      <c r="E17" s="132"/>
      <c r="F17" s="132"/>
      <c r="G17" s="132"/>
      <c r="H17" s="132"/>
      <c r="I17" s="132"/>
      <c r="J17" s="132"/>
    </row>
    <row r="18" spans="1:10" ht="14.1" customHeight="1">
      <c r="A18" s="175" t="s">
        <v>11</v>
      </c>
      <c r="B18" s="176">
        <f>SUM(B6:B17)</f>
        <v>8400901</v>
      </c>
      <c r="C18" s="229">
        <f>SUM(C6:C17)</f>
        <v>1902934</v>
      </c>
      <c r="D18" s="233">
        <f>SUM(D6:D17)</f>
        <v>4389</v>
      </c>
      <c r="E18" s="132"/>
      <c r="F18" s="132"/>
      <c r="G18" s="132"/>
      <c r="H18" s="132"/>
      <c r="I18" s="132"/>
      <c r="J18" s="132"/>
    </row>
    <row r="19" spans="1:10" ht="14.1" customHeight="1">
      <c r="A19" s="40"/>
      <c r="B19" s="133"/>
      <c r="D19" s="133"/>
      <c r="E19" s="22"/>
      <c r="F19" s="22"/>
      <c r="G19" s="22"/>
      <c r="H19" s="22"/>
      <c r="I19" s="22"/>
      <c r="J19" s="22"/>
    </row>
    <row r="20" spans="1:10" ht="14.1" customHeight="1">
      <c r="A20" s="40"/>
      <c r="B20" s="133"/>
      <c r="D20" s="133"/>
      <c r="E20" s="22"/>
      <c r="F20" s="22"/>
      <c r="G20" s="22"/>
      <c r="H20" s="22"/>
      <c r="I20" s="22"/>
      <c r="J20" s="22"/>
    </row>
    <row r="21" spans="1:10" ht="14.1" customHeight="1">
      <c r="A21" s="186" t="s">
        <v>97</v>
      </c>
      <c r="B21" s="5"/>
      <c r="C21" s="5"/>
      <c r="D21" s="12"/>
    </row>
    <row r="22" spans="1:10" ht="14.1" customHeight="1">
      <c r="A22" s="23"/>
    </row>
    <row r="23" spans="1:10" ht="14.1" customHeight="1">
      <c r="A23" s="171" t="s">
        <v>73</v>
      </c>
      <c r="B23" s="177" t="s">
        <v>98</v>
      </c>
      <c r="C23" s="177" t="s">
        <v>112</v>
      </c>
      <c r="D23" s="177" t="s">
        <v>99</v>
      </c>
      <c r="E23" s="177" t="s">
        <v>118</v>
      </c>
      <c r="F23" s="177" t="s">
        <v>134</v>
      </c>
      <c r="G23" s="177" t="s">
        <v>133</v>
      </c>
      <c r="H23" s="172" t="s">
        <v>100</v>
      </c>
      <c r="I23" s="173" t="s">
        <v>136</v>
      </c>
      <c r="J23" s="178" t="s">
        <v>11</v>
      </c>
    </row>
    <row r="24" spans="1:10" ht="14.1" customHeight="1">
      <c r="A24" s="179" t="s">
        <v>128</v>
      </c>
      <c r="B24" s="180">
        <v>8</v>
      </c>
      <c r="C24" s="180">
        <v>1</v>
      </c>
      <c r="D24" s="180">
        <v>5</v>
      </c>
      <c r="E24" s="180">
        <v>0</v>
      </c>
      <c r="F24" s="180">
        <v>1</v>
      </c>
      <c r="G24" s="180">
        <v>0</v>
      </c>
      <c r="H24" s="181">
        <v>97</v>
      </c>
      <c r="I24" s="250">
        <v>2</v>
      </c>
      <c r="J24" s="182">
        <f t="shared" ref="J24:J35" si="0">SUM(B24:I24)</f>
        <v>114</v>
      </c>
    </row>
    <row r="25" spans="1:10" ht="14.1" customHeight="1">
      <c r="A25" s="179" t="s">
        <v>129</v>
      </c>
      <c r="B25" s="180">
        <v>3</v>
      </c>
      <c r="C25" s="180">
        <v>0</v>
      </c>
      <c r="D25" s="180">
        <v>2</v>
      </c>
      <c r="E25" s="180">
        <v>0</v>
      </c>
      <c r="F25" s="180">
        <v>2</v>
      </c>
      <c r="G25" s="180">
        <v>0</v>
      </c>
      <c r="H25" s="181">
        <v>93</v>
      </c>
      <c r="I25" s="250">
        <v>0</v>
      </c>
      <c r="J25" s="182">
        <f t="shared" si="0"/>
        <v>100</v>
      </c>
    </row>
    <row r="26" spans="1:10" ht="14.1" customHeight="1">
      <c r="A26" s="179" t="s">
        <v>234</v>
      </c>
      <c r="B26" s="180">
        <v>5</v>
      </c>
      <c r="C26" s="180">
        <v>0</v>
      </c>
      <c r="D26" s="180">
        <v>0</v>
      </c>
      <c r="E26" s="180">
        <v>0</v>
      </c>
      <c r="F26" s="180">
        <v>0</v>
      </c>
      <c r="G26" s="180">
        <v>0</v>
      </c>
      <c r="H26" s="181">
        <v>104</v>
      </c>
      <c r="I26" s="250">
        <v>0</v>
      </c>
      <c r="J26" s="182">
        <f t="shared" si="0"/>
        <v>109</v>
      </c>
    </row>
    <row r="27" spans="1:10" ht="14.1" customHeight="1">
      <c r="A27" s="179" t="s">
        <v>263</v>
      </c>
      <c r="B27" s="180">
        <v>6</v>
      </c>
      <c r="C27" s="180">
        <v>1</v>
      </c>
      <c r="D27" s="180">
        <v>1</v>
      </c>
      <c r="E27" s="180">
        <v>0</v>
      </c>
      <c r="F27" s="180">
        <v>1</v>
      </c>
      <c r="G27" s="180">
        <v>0</v>
      </c>
      <c r="H27" s="181">
        <v>87</v>
      </c>
      <c r="I27" s="250">
        <v>1</v>
      </c>
      <c r="J27" s="182">
        <f t="shared" si="0"/>
        <v>97</v>
      </c>
    </row>
    <row r="28" spans="1:10" ht="14.1" customHeight="1">
      <c r="A28" s="179" t="s">
        <v>266</v>
      </c>
      <c r="B28" s="180">
        <v>12</v>
      </c>
      <c r="C28" s="180">
        <v>6</v>
      </c>
      <c r="D28" s="180">
        <v>6</v>
      </c>
      <c r="E28" s="180">
        <v>0</v>
      </c>
      <c r="F28" s="180">
        <v>1</v>
      </c>
      <c r="G28" s="180">
        <v>0</v>
      </c>
      <c r="H28" s="181">
        <v>118</v>
      </c>
      <c r="I28" s="250">
        <v>0</v>
      </c>
      <c r="J28" s="182">
        <f t="shared" si="0"/>
        <v>143</v>
      </c>
    </row>
    <row r="29" spans="1:10" ht="14.1" customHeight="1">
      <c r="A29" s="179" t="s">
        <v>289</v>
      </c>
      <c r="B29" s="180">
        <v>5</v>
      </c>
      <c r="C29" s="180">
        <v>2</v>
      </c>
      <c r="D29" s="180">
        <v>4</v>
      </c>
      <c r="E29" s="180">
        <v>0</v>
      </c>
      <c r="F29" s="180">
        <v>0</v>
      </c>
      <c r="G29" s="180">
        <v>0</v>
      </c>
      <c r="H29" s="181">
        <v>108</v>
      </c>
      <c r="I29" s="250">
        <v>0</v>
      </c>
      <c r="J29" s="182">
        <f t="shared" si="0"/>
        <v>119</v>
      </c>
    </row>
    <row r="30" spans="1:10" ht="14.1" customHeight="1">
      <c r="A30" s="179" t="s">
        <v>352</v>
      </c>
      <c r="B30" s="180">
        <v>7</v>
      </c>
      <c r="C30" s="180">
        <v>0</v>
      </c>
      <c r="D30" s="180">
        <v>9</v>
      </c>
      <c r="E30" s="180">
        <v>1</v>
      </c>
      <c r="F30" s="180">
        <v>1</v>
      </c>
      <c r="G30" s="180">
        <v>4</v>
      </c>
      <c r="H30" s="181">
        <v>85</v>
      </c>
      <c r="I30" s="250">
        <v>1</v>
      </c>
      <c r="J30" s="182">
        <f>SUM(B30:I30)</f>
        <v>108</v>
      </c>
    </row>
    <row r="31" spans="1:10" ht="14.1" customHeight="1">
      <c r="A31" s="179" t="s">
        <v>384</v>
      </c>
      <c r="B31" s="180">
        <v>11</v>
      </c>
      <c r="C31" s="180">
        <v>5</v>
      </c>
      <c r="D31" s="180">
        <v>7</v>
      </c>
      <c r="E31" s="180">
        <v>0</v>
      </c>
      <c r="F31" s="180">
        <v>0</v>
      </c>
      <c r="G31" s="180">
        <v>0</v>
      </c>
      <c r="H31" s="181">
        <v>81</v>
      </c>
      <c r="I31" s="250">
        <v>3</v>
      </c>
      <c r="J31" s="182">
        <f t="shared" ref="J31:J34" si="1">SUM(B31:I31)</f>
        <v>107</v>
      </c>
    </row>
    <row r="32" spans="1:10" ht="14.1" customHeight="1">
      <c r="A32" s="179" t="s">
        <v>412</v>
      </c>
      <c r="B32" s="180">
        <v>8</v>
      </c>
      <c r="C32" s="180">
        <v>1</v>
      </c>
      <c r="D32" s="180">
        <v>5</v>
      </c>
      <c r="E32" s="180">
        <v>0</v>
      </c>
      <c r="F32" s="180">
        <v>0</v>
      </c>
      <c r="G32" s="180">
        <v>1</v>
      </c>
      <c r="H32" s="181">
        <v>83</v>
      </c>
      <c r="I32" s="250">
        <v>1</v>
      </c>
      <c r="J32" s="182">
        <f t="shared" si="1"/>
        <v>99</v>
      </c>
    </row>
    <row r="33" spans="1:10" ht="14.1" customHeight="1">
      <c r="A33" s="179" t="s">
        <v>438</v>
      </c>
      <c r="B33" s="180">
        <v>10</v>
      </c>
      <c r="C33" s="180">
        <v>3</v>
      </c>
      <c r="D33" s="180">
        <v>6</v>
      </c>
      <c r="E33" s="180">
        <v>2</v>
      </c>
      <c r="F33" s="180">
        <v>0</v>
      </c>
      <c r="G33" s="180">
        <v>0</v>
      </c>
      <c r="H33" s="181">
        <v>86</v>
      </c>
      <c r="I33" s="250">
        <v>0</v>
      </c>
      <c r="J33" s="182">
        <f t="shared" si="1"/>
        <v>107</v>
      </c>
    </row>
    <row r="34" spans="1:10" ht="14.1" customHeight="1">
      <c r="A34" s="179" t="s">
        <v>458</v>
      </c>
      <c r="B34" s="180">
        <v>8</v>
      </c>
      <c r="C34" s="180">
        <v>2</v>
      </c>
      <c r="D34" s="180">
        <v>8</v>
      </c>
      <c r="E34" s="180">
        <v>1</v>
      </c>
      <c r="F34" s="180">
        <v>2</v>
      </c>
      <c r="G34" s="180">
        <v>2</v>
      </c>
      <c r="H34" s="181">
        <v>93</v>
      </c>
      <c r="I34" s="250">
        <v>1</v>
      </c>
      <c r="J34" s="182">
        <f t="shared" si="1"/>
        <v>117</v>
      </c>
    </row>
    <row r="35" spans="1:10" ht="14.1" customHeight="1">
      <c r="A35" s="179" t="s">
        <v>473</v>
      </c>
      <c r="B35" s="180">
        <v>7</v>
      </c>
      <c r="C35" s="180">
        <v>4</v>
      </c>
      <c r="D35" s="180">
        <v>5</v>
      </c>
      <c r="E35" s="180">
        <v>0</v>
      </c>
      <c r="F35" s="180">
        <v>2</v>
      </c>
      <c r="G35" s="180">
        <v>0</v>
      </c>
      <c r="H35" s="181">
        <v>75</v>
      </c>
      <c r="I35" s="250">
        <v>3</v>
      </c>
      <c r="J35" s="182">
        <f t="shared" si="0"/>
        <v>96</v>
      </c>
    </row>
    <row r="36" spans="1:10" ht="14.1" customHeight="1">
      <c r="A36" s="175" t="s">
        <v>11</v>
      </c>
      <c r="B36" s="183">
        <f>SUM(B24:B35)</f>
        <v>90</v>
      </c>
      <c r="C36" s="184">
        <f>SUM(C24:C35)</f>
        <v>25</v>
      </c>
      <c r="D36" s="184">
        <f t="shared" ref="D36:J36" si="2">SUM(D24:D35)</f>
        <v>58</v>
      </c>
      <c r="E36" s="184">
        <f t="shared" si="2"/>
        <v>4</v>
      </c>
      <c r="F36" s="184">
        <f t="shared" si="2"/>
        <v>10</v>
      </c>
      <c r="G36" s="184">
        <f t="shared" si="2"/>
        <v>7</v>
      </c>
      <c r="H36" s="184">
        <f t="shared" si="2"/>
        <v>1110</v>
      </c>
      <c r="I36" s="183">
        <f t="shared" si="2"/>
        <v>12</v>
      </c>
      <c r="J36" s="185">
        <f t="shared" si="2"/>
        <v>1316</v>
      </c>
    </row>
    <row r="37" spans="1:10" ht="14.1" customHeight="1"/>
    <row r="38" spans="1:10" ht="14.1" customHeight="1">
      <c r="B38" s="8"/>
      <c r="C38" s="8"/>
      <c r="D38" s="8"/>
      <c r="E38" s="8"/>
      <c r="F38" s="8"/>
      <c r="G38" s="8"/>
      <c r="H38" s="8"/>
      <c r="I38" s="8"/>
      <c r="J38" s="8"/>
    </row>
    <row r="39" spans="1:10" ht="14.1" customHeight="1">
      <c r="A39" s="186" t="s">
        <v>101</v>
      </c>
      <c r="B39" s="5"/>
      <c r="C39" s="5"/>
      <c r="D39" s="12"/>
      <c r="H39" t="s">
        <v>1</v>
      </c>
      <c r="J39" s="22"/>
    </row>
    <row r="40" spans="1:10" ht="14.1" customHeight="1">
      <c r="J40" s="22"/>
    </row>
    <row r="41" spans="1:10" ht="14.1" customHeight="1">
      <c r="A41" s="171" t="s">
        <v>73</v>
      </c>
      <c r="B41" s="177" t="s">
        <v>102</v>
      </c>
      <c r="C41" s="177" t="s">
        <v>103</v>
      </c>
      <c r="D41" s="177" t="s">
        <v>104</v>
      </c>
      <c r="E41" s="177" t="s">
        <v>119</v>
      </c>
      <c r="F41" s="177" t="s">
        <v>120</v>
      </c>
      <c r="G41" s="172" t="s">
        <v>105</v>
      </c>
      <c r="H41" s="178" t="s">
        <v>11</v>
      </c>
      <c r="J41" s="22"/>
    </row>
    <row r="42" spans="1:10" ht="14.1" customHeight="1">
      <c r="A42" s="179" t="s">
        <v>128</v>
      </c>
      <c r="B42" s="180">
        <v>6</v>
      </c>
      <c r="C42" s="180">
        <v>0</v>
      </c>
      <c r="D42" s="180">
        <v>0</v>
      </c>
      <c r="E42" s="180">
        <v>0</v>
      </c>
      <c r="F42" s="180">
        <v>0</v>
      </c>
      <c r="G42" s="181">
        <v>4</v>
      </c>
      <c r="H42" s="182">
        <f t="shared" ref="H42:H53" si="3">SUM(B42:G42)</f>
        <v>10</v>
      </c>
      <c r="J42" s="22"/>
    </row>
    <row r="43" spans="1:10" ht="14.1" customHeight="1">
      <c r="A43" s="179" t="s">
        <v>129</v>
      </c>
      <c r="B43" s="180">
        <v>6</v>
      </c>
      <c r="C43" s="180">
        <v>0</v>
      </c>
      <c r="D43" s="180">
        <v>0</v>
      </c>
      <c r="E43" s="180">
        <v>0</v>
      </c>
      <c r="F43" s="180">
        <v>0</v>
      </c>
      <c r="G43" s="181">
        <v>2</v>
      </c>
      <c r="H43" s="182">
        <f t="shared" si="3"/>
        <v>8</v>
      </c>
      <c r="J43" s="22"/>
    </row>
    <row r="44" spans="1:10" ht="14.1" customHeight="1">
      <c r="A44" s="179" t="s">
        <v>234</v>
      </c>
      <c r="B44" s="180">
        <v>19</v>
      </c>
      <c r="C44" s="180">
        <v>0</v>
      </c>
      <c r="D44" s="180">
        <v>3</v>
      </c>
      <c r="E44" s="180">
        <v>0</v>
      </c>
      <c r="F44" s="180">
        <v>1</v>
      </c>
      <c r="G44" s="181">
        <v>7</v>
      </c>
      <c r="H44" s="182">
        <f t="shared" si="3"/>
        <v>30</v>
      </c>
      <c r="J44" s="22"/>
    </row>
    <row r="45" spans="1:10" ht="14.1" customHeight="1">
      <c r="A45" s="179" t="s">
        <v>263</v>
      </c>
      <c r="B45" s="180">
        <v>8</v>
      </c>
      <c r="C45" s="180">
        <v>4</v>
      </c>
      <c r="D45" s="180">
        <v>2</v>
      </c>
      <c r="E45" s="180">
        <v>0</v>
      </c>
      <c r="F45" s="180">
        <v>1</v>
      </c>
      <c r="G45" s="181">
        <v>5</v>
      </c>
      <c r="H45" s="182">
        <f t="shared" si="3"/>
        <v>20</v>
      </c>
      <c r="J45" s="22"/>
    </row>
    <row r="46" spans="1:10" ht="14.1" customHeight="1">
      <c r="A46" s="179" t="s">
        <v>266</v>
      </c>
      <c r="B46" s="180">
        <v>11</v>
      </c>
      <c r="C46" s="180">
        <v>1</v>
      </c>
      <c r="D46" s="180">
        <v>2</v>
      </c>
      <c r="E46" s="180">
        <v>0</v>
      </c>
      <c r="F46" s="180">
        <v>0</v>
      </c>
      <c r="G46" s="181">
        <v>10</v>
      </c>
      <c r="H46" s="182">
        <f t="shared" si="3"/>
        <v>24</v>
      </c>
      <c r="J46" s="22"/>
    </row>
    <row r="47" spans="1:10" ht="14.1" customHeight="1">
      <c r="A47" s="179" t="s">
        <v>289</v>
      </c>
      <c r="B47" s="180">
        <v>13</v>
      </c>
      <c r="C47" s="180">
        <v>1</v>
      </c>
      <c r="D47" s="180">
        <v>0</v>
      </c>
      <c r="E47" s="180">
        <v>1</v>
      </c>
      <c r="F47" s="180">
        <v>0</v>
      </c>
      <c r="G47" s="181">
        <v>1</v>
      </c>
      <c r="H47" s="182">
        <f>SUM(B47:G47)</f>
        <v>16</v>
      </c>
      <c r="J47" s="22"/>
    </row>
    <row r="48" spans="1:10" ht="14.1" customHeight="1">
      <c r="A48" s="179" t="s">
        <v>352</v>
      </c>
      <c r="B48" s="180">
        <v>9</v>
      </c>
      <c r="C48" s="180">
        <v>1</v>
      </c>
      <c r="D48" s="180">
        <v>1</v>
      </c>
      <c r="E48" s="180">
        <v>0</v>
      </c>
      <c r="F48" s="180">
        <v>0</v>
      </c>
      <c r="G48" s="181">
        <v>2</v>
      </c>
      <c r="H48" s="182">
        <f>SUM(B48:G48)</f>
        <v>13</v>
      </c>
      <c r="J48" s="22"/>
    </row>
    <row r="49" spans="1:11" ht="14.1" customHeight="1">
      <c r="A49" s="179" t="s">
        <v>384</v>
      </c>
      <c r="B49" s="180">
        <v>8</v>
      </c>
      <c r="C49" s="180">
        <v>0</v>
      </c>
      <c r="D49" s="180">
        <v>3</v>
      </c>
      <c r="E49" s="180">
        <v>0</v>
      </c>
      <c r="F49" s="180">
        <v>1</v>
      </c>
      <c r="G49" s="181">
        <v>2</v>
      </c>
      <c r="H49" s="182">
        <f t="shared" ref="H49:H52" si="4">SUM(B49:G49)</f>
        <v>14</v>
      </c>
      <c r="J49" s="22"/>
    </row>
    <row r="50" spans="1:11" ht="14.1" customHeight="1">
      <c r="A50" s="179" t="s">
        <v>412</v>
      </c>
      <c r="B50" s="180">
        <v>7</v>
      </c>
      <c r="C50" s="180">
        <v>0</v>
      </c>
      <c r="D50" s="180">
        <v>0</v>
      </c>
      <c r="E50" s="180">
        <v>0</v>
      </c>
      <c r="F50" s="180">
        <v>0</v>
      </c>
      <c r="G50" s="181">
        <v>5</v>
      </c>
      <c r="H50" s="182">
        <f t="shared" si="4"/>
        <v>12</v>
      </c>
      <c r="J50" s="22"/>
    </row>
    <row r="51" spans="1:11" ht="14.1" customHeight="1">
      <c r="A51" s="179" t="s">
        <v>438</v>
      </c>
      <c r="B51" s="180">
        <v>4</v>
      </c>
      <c r="C51" s="180">
        <v>3</v>
      </c>
      <c r="D51" s="180">
        <v>3</v>
      </c>
      <c r="E51" s="180">
        <v>0</v>
      </c>
      <c r="F51" s="180">
        <v>0</v>
      </c>
      <c r="G51" s="181">
        <v>6</v>
      </c>
      <c r="H51" s="182">
        <f t="shared" si="4"/>
        <v>16</v>
      </c>
      <c r="J51" s="22"/>
    </row>
    <row r="52" spans="1:11" ht="14.1" customHeight="1">
      <c r="A52" s="179" t="s">
        <v>458</v>
      </c>
      <c r="B52" s="180">
        <v>14</v>
      </c>
      <c r="C52" s="180">
        <v>1</v>
      </c>
      <c r="D52" s="180">
        <v>1</v>
      </c>
      <c r="E52" s="180">
        <v>0</v>
      </c>
      <c r="F52" s="180">
        <v>0</v>
      </c>
      <c r="G52" s="181">
        <v>2</v>
      </c>
      <c r="H52" s="182">
        <f t="shared" si="4"/>
        <v>18</v>
      </c>
      <c r="J52" s="22"/>
    </row>
    <row r="53" spans="1:11" ht="14.1" customHeight="1">
      <c r="A53" s="179" t="s">
        <v>473</v>
      </c>
      <c r="B53" s="180">
        <v>15</v>
      </c>
      <c r="C53" s="180">
        <v>3</v>
      </c>
      <c r="D53" s="180">
        <v>1</v>
      </c>
      <c r="E53" s="180">
        <v>2</v>
      </c>
      <c r="F53" s="180">
        <v>1</v>
      </c>
      <c r="G53" s="181">
        <v>4</v>
      </c>
      <c r="H53" s="182">
        <f t="shared" si="3"/>
        <v>26</v>
      </c>
      <c r="J53" s="22"/>
    </row>
    <row r="54" spans="1:11" ht="14.1" customHeight="1">
      <c r="A54" s="175" t="s">
        <v>11</v>
      </c>
      <c r="B54" s="183">
        <f>SUM(B42:B53)</f>
        <v>120</v>
      </c>
      <c r="C54" s="184">
        <f t="shared" ref="C54:H54" si="5">SUM(C42:C53)</f>
        <v>14</v>
      </c>
      <c r="D54" s="184">
        <f t="shared" si="5"/>
        <v>16</v>
      </c>
      <c r="E54" s="184">
        <f t="shared" si="5"/>
        <v>3</v>
      </c>
      <c r="F54" s="184">
        <f t="shared" si="5"/>
        <v>4</v>
      </c>
      <c r="G54" s="183">
        <f t="shared" si="5"/>
        <v>50</v>
      </c>
      <c r="H54" s="185">
        <f t="shared" si="5"/>
        <v>207</v>
      </c>
      <c r="J54" s="22"/>
    </row>
    <row r="55" spans="1:11" ht="14.1" customHeight="1"/>
    <row r="56" spans="1:11" ht="14.1" customHeight="1">
      <c r="B56" s="8"/>
      <c r="C56" s="8"/>
      <c r="D56" s="8"/>
      <c r="E56" s="8"/>
      <c r="F56" s="8"/>
      <c r="G56" s="8"/>
      <c r="H56" s="8"/>
    </row>
    <row r="57" spans="1:11">
      <c r="A57" s="247"/>
      <c r="B57" s="247"/>
      <c r="C57" s="247"/>
      <c r="D57" s="247"/>
      <c r="E57" s="247"/>
      <c r="F57" s="247"/>
      <c r="G57" s="247"/>
      <c r="H57" s="247"/>
      <c r="I57" s="247"/>
      <c r="J57" s="247"/>
      <c r="K57" s="247"/>
    </row>
    <row r="58" spans="1:11">
      <c r="A58" s="2" t="s">
        <v>174</v>
      </c>
      <c r="B58" s="1"/>
      <c r="C58" s="1"/>
      <c r="D58" s="1"/>
      <c r="E58" s="1"/>
      <c r="F58" s="1"/>
      <c r="G58" s="1"/>
      <c r="H58" s="1"/>
      <c r="I58" s="1"/>
      <c r="K58" s="11" t="s">
        <v>110</v>
      </c>
    </row>
  </sheetData>
  <mergeCells count="1">
    <mergeCell ref="A1:K1"/>
  </mergeCells>
  <phoneticPr fontId="0" type="noConversion"/>
  <pageMargins left="0.75" right="0.75" top="0.5" bottom="0.5" header="0.5" footer="0.5"/>
  <pageSetup scale="90" orientation="portrait" r:id="rId1"/>
  <headerFooter alignWithMargins="0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1"/>
  <sheetViews>
    <sheetView topLeftCell="A43" workbookViewId="0">
      <selection activeCell="H12" sqref="H12"/>
    </sheetView>
  </sheetViews>
  <sheetFormatPr baseColWidth="10" defaultColWidth="9.140625" defaultRowHeight="12.75"/>
  <cols>
    <col min="1" max="1" width="4.7109375" customWidth="1"/>
    <col min="2" max="2" width="20.5703125" customWidth="1"/>
    <col min="3" max="3" width="6.7109375" customWidth="1"/>
    <col min="4" max="6" width="8.7109375" customWidth="1"/>
    <col min="7" max="7" width="9.7109375" customWidth="1"/>
    <col min="8" max="8" width="8.7109375" customWidth="1"/>
    <col min="9" max="9" width="7.7109375" customWidth="1"/>
    <col min="10" max="10" width="7.28515625" customWidth="1"/>
    <col min="11" max="12" width="6.7109375" customWidth="1"/>
  </cols>
  <sheetData>
    <row r="1" spans="1:12" ht="23.25">
      <c r="A1" s="391" t="s">
        <v>131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</row>
    <row r="2" spans="1:12" ht="14.1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2" ht="14.1" customHeight="1">
      <c r="A3" s="186" t="s">
        <v>106</v>
      </c>
      <c r="B3" s="6"/>
      <c r="C3" s="6"/>
      <c r="D3" s="5"/>
      <c r="E3" s="5"/>
      <c r="F3" s="12" t="s">
        <v>1</v>
      </c>
    </row>
    <row r="4" spans="1:12" ht="14.1" customHeight="1">
      <c r="A4" s="7"/>
    </row>
    <row r="5" spans="1:12" ht="14.1" customHeight="1">
      <c r="A5" s="91"/>
      <c r="B5" s="92"/>
      <c r="C5" s="221" t="s">
        <v>1</v>
      </c>
      <c r="D5" s="93"/>
      <c r="E5" s="93" t="s">
        <v>1</v>
      </c>
      <c r="F5" s="93" t="s">
        <v>1</v>
      </c>
      <c r="G5" s="93"/>
      <c r="H5" s="93" t="s">
        <v>107</v>
      </c>
      <c r="I5" s="93" t="s">
        <v>1</v>
      </c>
      <c r="J5" s="237"/>
      <c r="K5" s="399" t="s">
        <v>138</v>
      </c>
      <c r="L5" s="383"/>
    </row>
    <row r="6" spans="1:12" ht="14.1" customHeight="1">
      <c r="A6" s="94"/>
      <c r="B6" s="95"/>
      <c r="C6" s="222" t="s">
        <v>161</v>
      </c>
      <c r="D6" s="96" t="s">
        <v>0</v>
      </c>
      <c r="E6" s="96" t="s">
        <v>2</v>
      </c>
      <c r="F6" s="96" t="s">
        <v>3</v>
      </c>
      <c r="G6" s="96" t="s">
        <v>107</v>
      </c>
      <c r="H6" s="96" t="s">
        <v>135</v>
      </c>
      <c r="I6" s="96" t="s">
        <v>206</v>
      </c>
      <c r="J6" s="96" t="s">
        <v>172</v>
      </c>
      <c r="K6" s="400" t="s">
        <v>55</v>
      </c>
      <c r="L6" s="401"/>
    </row>
    <row r="7" spans="1:12" ht="14.1" customHeight="1">
      <c r="A7" s="318" t="s">
        <v>14</v>
      </c>
      <c r="B7" s="97" t="s">
        <v>46</v>
      </c>
      <c r="C7" s="97" t="s">
        <v>162</v>
      </c>
      <c r="D7" s="98" t="s">
        <v>62</v>
      </c>
      <c r="E7" s="98" t="s">
        <v>4</v>
      </c>
      <c r="F7" s="98" t="s">
        <v>4</v>
      </c>
      <c r="G7" s="98" t="s">
        <v>62</v>
      </c>
      <c r="H7" s="98" t="s">
        <v>132</v>
      </c>
      <c r="I7" s="98" t="s">
        <v>4</v>
      </c>
      <c r="J7" s="98" t="s">
        <v>132</v>
      </c>
      <c r="K7" s="235" t="s">
        <v>62</v>
      </c>
      <c r="L7" s="319" t="s">
        <v>132</v>
      </c>
    </row>
    <row r="8" spans="1:12" ht="14.1" customHeight="1">
      <c r="A8" s="353">
        <v>1</v>
      </c>
      <c r="B8" s="354" t="s">
        <v>15</v>
      </c>
      <c r="C8" s="355">
        <v>3021</v>
      </c>
      <c r="D8" s="356">
        <v>666.4</v>
      </c>
      <c r="E8" s="357">
        <v>1889.5</v>
      </c>
      <c r="F8" s="358">
        <v>3274.2</v>
      </c>
      <c r="G8" s="357">
        <v>203.4</v>
      </c>
      <c r="H8" s="359">
        <v>168</v>
      </c>
      <c r="I8" s="358">
        <v>301.39999999999998</v>
      </c>
      <c r="J8" s="359">
        <v>1416</v>
      </c>
      <c r="K8" s="358">
        <v>3.1</v>
      </c>
      <c r="L8" s="360">
        <v>10403</v>
      </c>
    </row>
    <row r="9" spans="1:12" ht="14.1" customHeight="1">
      <c r="A9" s="361">
        <v>2</v>
      </c>
      <c r="B9" s="362" t="s">
        <v>16</v>
      </c>
      <c r="C9" s="363">
        <v>569</v>
      </c>
      <c r="D9" s="364">
        <v>1097.5</v>
      </c>
      <c r="E9" s="365">
        <v>47.4</v>
      </c>
      <c r="F9" s="366">
        <v>0</v>
      </c>
      <c r="G9" s="365">
        <v>604.1</v>
      </c>
      <c r="H9" s="367">
        <v>0</v>
      </c>
      <c r="I9" s="366">
        <v>0</v>
      </c>
      <c r="J9" s="367">
        <v>0</v>
      </c>
      <c r="K9" s="366">
        <v>318.60000000000002</v>
      </c>
      <c r="L9" s="368">
        <v>0</v>
      </c>
    </row>
    <row r="10" spans="1:12" ht="14.1" customHeight="1">
      <c r="A10" s="361">
        <v>3</v>
      </c>
      <c r="B10" s="362" t="s">
        <v>17</v>
      </c>
      <c r="C10" s="363">
        <v>117</v>
      </c>
      <c r="D10" s="364">
        <v>0.6</v>
      </c>
      <c r="E10" s="365">
        <v>90.5</v>
      </c>
      <c r="F10" s="366">
        <v>0</v>
      </c>
      <c r="G10" s="365">
        <v>22.5</v>
      </c>
      <c r="H10" s="367">
        <v>0</v>
      </c>
      <c r="I10" s="366">
        <v>0</v>
      </c>
      <c r="J10" s="367">
        <v>0</v>
      </c>
      <c r="K10" s="366">
        <v>0</v>
      </c>
      <c r="L10" s="368">
        <v>0</v>
      </c>
    </row>
    <row r="11" spans="1:12" ht="14.1" customHeight="1">
      <c r="A11" s="361">
        <v>4</v>
      </c>
      <c r="B11" s="362" t="s">
        <v>18</v>
      </c>
      <c r="C11" s="363">
        <v>542</v>
      </c>
      <c r="D11" s="369">
        <v>1278.2</v>
      </c>
      <c r="E11" s="365">
        <v>304.2</v>
      </c>
      <c r="F11" s="366">
        <v>0</v>
      </c>
      <c r="G11" s="365">
        <v>85.5</v>
      </c>
      <c r="H11" s="367">
        <v>0</v>
      </c>
      <c r="I11" s="366">
        <v>0</v>
      </c>
      <c r="J11" s="367">
        <v>0</v>
      </c>
      <c r="K11" s="366">
        <v>0</v>
      </c>
      <c r="L11" s="368">
        <v>0</v>
      </c>
    </row>
    <row r="12" spans="1:12" ht="14.1" customHeight="1">
      <c r="A12" s="361">
        <v>5</v>
      </c>
      <c r="B12" s="362" t="s">
        <v>19</v>
      </c>
      <c r="C12" s="363">
        <v>213</v>
      </c>
      <c r="D12" s="364">
        <v>0.8</v>
      </c>
      <c r="E12" s="365">
        <v>21.5</v>
      </c>
      <c r="F12" s="366">
        <v>0</v>
      </c>
      <c r="G12" s="365">
        <v>366.1</v>
      </c>
      <c r="H12" s="367">
        <v>0</v>
      </c>
      <c r="I12" s="366">
        <v>0</v>
      </c>
      <c r="J12" s="367">
        <v>0</v>
      </c>
      <c r="K12" s="366">
        <v>0.1</v>
      </c>
      <c r="L12" s="368">
        <v>0</v>
      </c>
    </row>
    <row r="13" spans="1:12" ht="14.1" customHeight="1">
      <c r="A13" s="361">
        <v>6</v>
      </c>
      <c r="B13" s="370" t="s">
        <v>20</v>
      </c>
      <c r="C13" s="363">
        <v>2300</v>
      </c>
      <c r="D13" s="364">
        <v>25.5</v>
      </c>
      <c r="E13" s="365">
        <v>627.70000000000005</v>
      </c>
      <c r="F13" s="366">
        <v>478.1</v>
      </c>
      <c r="G13" s="365">
        <v>46.4</v>
      </c>
      <c r="H13" s="367">
        <v>7</v>
      </c>
      <c r="I13" s="366">
        <v>0</v>
      </c>
      <c r="J13" s="367">
        <v>204</v>
      </c>
      <c r="K13" s="366">
        <v>0.2</v>
      </c>
      <c r="L13" s="368">
        <v>0</v>
      </c>
    </row>
    <row r="14" spans="1:12" ht="14.1" customHeight="1">
      <c r="A14" s="361">
        <v>7</v>
      </c>
      <c r="B14" s="362" t="s">
        <v>21</v>
      </c>
      <c r="C14" s="363">
        <v>51</v>
      </c>
      <c r="D14" s="364">
        <v>2</v>
      </c>
      <c r="E14" s="365">
        <v>0.8</v>
      </c>
      <c r="F14" s="366">
        <v>0</v>
      </c>
      <c r="G14" s="365">
        <v>308.7</v>
      </c>
      <c r="H14" s="367">
        <v>0</v>
      </c>
      <c r="I14" s="366">
        <v>0</v>
      </c>
      <c r="J14" s="367">
        <v>0</v>
      </c>
      <c r="K14" s="366">
        <v>1.1000000000000001</v>
      </c>
      <c r="L14" s="368">
        <v>0</v>
      </c>
    </row>
    <row r="15" spans="1:12" ht="14.1" customHeight="1">
      <c r="A15" s="361">
        <v>8</v>
      </c>
      <c r="B15" s="362" t="s">
        <v>22</v>
      </c>
      <c r="C15" s="363">
        <v>176</v>
      </c>
      <c r="D15" s="364">
        <v>1105.5999999999999</v>
      </c>
      <c r="E15" s="365">
        <v>41</v>
      </c>
      <c r="F15" s="366">
        <v>0</v>
      </c>
      <c r="G15" s="365">
        <v>1.4</v>
      </c>
      <c r="H15" s="367">
        <v>0</v>
      </c>
      <c r="I15" s="366">
        <v>0</v>
      </c>
      <c r="J15" s="367">
        <v>0</v>
      </c>
      <c r="K15" s="366">
        <v>0.7</v>
      </c>
      <c r="L15" s="368">
        <v>0</v>
      </c>
    </row>
    <row r="16" spans="1:12" ht="14.1" customHeight="1">
      <c r="A16" s="361">
        <v>9</v>
      </c>
      <c r="B16" s="370" t="s">
        <v>23</v>
      </c>
      <c r="C16" s="363">
        <v>550</v>
      </c>
      <c r="D16" s="364">
        <v>40.6</v>
      </c>
      <c r="E16" s="365">
        <v>109.7</v>
      </c>
      <c r="F16" s="366">
        <v>0</v>
      </c>
      <c r="G16" s="365">
        <v>7.1</v>
      </c>
      <c r="H16" s="367">
        <v>0</v>
      </c>
      <c r="I16" s="366">
        <v>0</v>
      </c>
      <c r="J16" s="367">
        <v>0</v>
      </c>
      <c r="K16" s="366">
        <v>2.1</v>
      </c>
      <c r="L16" s="368">
        <v>0</v>
      </c>
    </row>
    <row r="17" spans="1:12" ht="14.1" customHeight="1">
      <c r="A17" s="371">
        <v>10</v>
      </c>
      <c r="B17" s="362" t="s">
        <v>24</v>
      </c>
      <c r="C17" s="363">
        <v>43</v>
      </c>
      <c r="D17" s="364">
        <v>0.3</v>
      </c>
      <c r="E17" s="365">
        <v>6.6</v>
      </c>
      <c r="F17" s="366">
        <v>0</v>
      </c>
      <c r="G17" s="365">
        <v>733.7</v>
      </c>
      <c r="H17" s="367">
        <v>0</v>
      </c>
      <c r="I17" s="366">
        <v>0</v>
      </c>
      <c r="J17" s="367">
        <v>0</v>
      </c>
      <c r="K17" s="366">
        <v>0.1</v>
      </c>
      <c r="L17" s="368">
        <v>0</v>
      </c>
    </row>
    <row r="18" spans="1:12" ht="14.1" customHeight="1">
      <c r="A18" s="371">
        <v>11</v>
      </c>
      <c r="B18" s="362" t="s">
        <v>25</v>
      </c>
      <c r="C18" s="363">
        <v>4385</v>
      </c>
      <c r="D18" s="364">
        <v>1623.6</v>
      </c>
      <c r="E18" s="365">
        <v>2016.1</v>
      </c>
      <c r="F18" s="366">
        <v>2731.7</v>
      </c>
      <c r="G18" s="365">
        <v>46.8</v>
      </c>
      <c r="H18" s="367">
        <v>40</v>
      </c>
      <c r="I18" s="366">
        <v>0</v>
      </c>
      <c r="J18" s="367">
        <v>14</v>
      </c>
      <c r="K18" s="366">
        <v>1.7</v>
      </c>
      <c r="L18" s="368">
        <v>0</v>
      </c>
    </row>
    <row r="19" spans="1:12" ht="14.1" customHeight="1">
      <c r="A19" s="371">
        <v>12</v>
      </c>
      <c r="B19" s="362" t="s">
        <v>26</v>
      </c>
      <c r="C19" s="363">
        <v>1482</v>
      </c>
      <c r="D19" s="364">
        <v>949.7</v>
      </c>
      <c r="E19" s="365">
        <v>592.4</v>
      </c>
      <c r="F19" s="366">
        <v>0</v>
      </c>
      <c r="G19" s="365">
        <v>25.5</v>
      </c>
      <c r="H19" s="367">
        <v>40</v>
      </c>
      <c r="I19" s="366">
        <v>0</v>
      </c>
      <c r="J19" s="367">
        <v>0</v>
      </c>
      <c r="K19" s="366">
        <v>5</v>
      </c>
      <c r="L19" s="368">
        <v>0</v>
      </c>
    </row>
    <row r="20" spans="1:12" ht="14.1" customHeight="1">
      <c r="A20" s="371">
        <v>13</v>
      </c>
      <c r="B20" s="362" t="s">
        <v>27</v>
      </c>
      <c r="C20" s="363">
        <v>1357</v>
      </c>
      <c r="D20" s="364">
        <v>16.7</v>
      </c>
      <c r="E20" s="365">
        <v>634.9</v>
      </c>
      <c r="F20" s="366">
        <v>0</v>
      </c>
      <c r="G20" s="365">
        <v>25.8</v>
      </c>
      <c r="H20" s="367">
        <v>0</v>
      </c>
      <c r="I20" s="366">
        <v>0</v>
      </c>
      <c r="J20" s="367">
        <v>0</v>
      </c>
      <c r="K20" s="366">
        <v>0.5</v>
      </c>
      <c r="L20" s="368">
        <v>0</v>
      </c>
    </row>
    <row r="21" spans="1:12" ht="14.1" customHeight="1">
      <c r="A21" s="371">
        <v>14</v>
      </c>
      <c r="B21" s="362" t="s">
        <v>28</v>
      </c>
      <c r="C21" s="363">
        <v>817</v>
      </c>
      <c r="D21" s="364">
        <v>2.8</v>
      </c>
      <c r="E21" s="365">
        <v>247.2</v>
      </c>
      <c r="F21" s="366">
        <v>0</v>
      </c>
      <c r="G21" s="365">
        <v>7.8</v>
      </c>
      <c r="H21" s="367">
        <v>1</v>
      </c>
      <c r="I21" s="366">
        <v>0</v>
      </c>
      <c r="J21" s="367">
        <v>0</v>
      </c>
      <c r="K21" s="366">
        <v>1.4</v>
      </c>
      <c r="L21" s="368">
        <v>0</v>
      </c>
    </row>
    <row r="22" spans="1:12" ht="14.1" customHeight="1">
      <c r="A22" s="371">
        <v>15</v>
      </c>
      <c r="B22" s="362" t="s">
        <v>29</v>
      </c>
      <c r="C22" s="363">
        <v>248</v>
      </c>
      <c r="D22" s="364">
        <v>511.5</v>
      </c>
      <c r="E22" s="365">
        <v>65.7</v>
      </c>
      <c r="F22" s="366">
        <v>0</v>
      </c>
      <c r="G22" s="365">
        <v>228.2</v>
      </c>
      <c r="H22" s="367">
        <v>0</v>
      </c>
      <c r="I22" s="366">
        <v>0</v>
      </c>
      <c r="J22" s="367">
        <v>0</v>
      </c>
      <c r="K22" s="366">
        <v>0</v>
      </c>
      <c r="L22" s="368">
        <v>0</v>
      </c>
    </row>
    <row r="23" spans="1:12" ht="14.1" customHeight="1">
      <c r="A23" s="371">
        <v>16</v>
      </c>
      <c r="B23" s="362" t="s">
        <v>30</v>
      </c>
      <c r="C23" s="363">
        <v>71</v>
      </c>
      <c r="D23" s="364">
        <v>82.1</v>
      </c>
      <c r="E23" s="365">
        <v>0</v>
      </c>
      <c r="F23" s="366">
        <v>0</v>
      </c>
      <c r="G23" s="365">
        <v>6.1</v>
      </c>
      <c r="H23" s="367">
        <v>0</v>
      </c>
      <c r="I23" s="366">
        <v>0</v>
      </c>
      <c r="J23" s="367">
        <v>0</v>
      </c>
      <c r="K23" s="366">
        <v>0</v>
      </c>
      <c r="L23" s="368">
        <v>0</v>
      </c>
    </row>
    <row r="24" spans="1:12" ht="14.1" customHeight="1">
      <c r="A24" s="371">
        <v>17</v>
      </c>
      <c r="B24" s="362" t="s">
        <v>31</v>
      </c>
      <c r="C24" s="363">
        <v>1750</v>
      </c>
      <c r="D24" s="364">
        <v>8.6999999999999993</v>
      </c>
      <c r="E24" s="365">
        <v>50.1</v>
      </c>
      <c r="F24" s="366">
        <v>0</v>
      </c>
      <c r="G24" s="365">
        <v>202.3</v>
      </c>
      <c r="H24" s="367">
        <v>257</v>
      </c>
      <c r="I24" s="366">
        <v>0</v>
      </c>
      <c r="J24" s="367">
        <v>0</v>
      </c>
      <c r="K24" s="366">
        <v>4.5999999999999996</v>
      </c>
      <c r="L24" s="368">
        <v>0</v>
      </c>
    </row>
    <row r="25" spans="1:12" ht="14.1" customHeight="1">
      <c r="A25" s="371">
        <v>18</v>
      </c>
      <c r="B25" s="362" t="s">
        <v>32</v>
      </c>
      <c r="C25" s="363">
        <v>1311</v>
      </c>
      <c r="D25" s="364">
        <v>7.2</v>
      </c>
      <c r="E25" s="365">
        <v>289.7</v>
      </c>
      <c r="F25" s="366">
        <v>137</v>
      </c>
      <c r="G25" s="365">
        <v>47.6</v>
      </c>
      <c r="H25" s="367">
        <v>13</v>
      </c>
      <c r="I25" s="366">
        <v>0</v>
      </c>
      <c r="J25" s="367">
        <v>26</v>
      </c>
      <c r="K25" s="366">
        <v>68.900000000000006</v>
      </c>
      <c r="L25" s="368">
        <v>2798</v>
      </c>
    </row>
    <row r="26" spans="1:12" ht="14.1" customHeight="1">
      <c r="A26" s="371">
        <v>19</v>
      </c>
      <c r="B26" s="362" t="s">
        <v>113</v>
      </c>
      <c r="C26" s="363">
        <v>345</v>
      </c>
      <c r="D26" s="364">
        <v>0.8</v>
      </c>
      <c r="E26" s="365">
        <v>0.6</v>
      </c>
      <c r="F26" s="366">
        <v>0</v>
      </c>
      <c r="G26" s="365">
        <v>2.4</v>
      </c>
      <c r="H26" s="367">
        <v>0</v>
      </c>
      <c r="I26" s="366">
        <v>0</v>
      </c>
      <c r="J26" s="367">
        <v>0</v>
      </c>
      <c r="K26" s="366">
        <v>0</v>
      </c>
      <c r="L26" s="368">
        <v>0</v>
      </c>
    </row>
    <row r="27" spans="1:12" ht="14.1" customHeight="1">
      <c r="A27" s="371">
        <v>20</v>
      </c>
      <c r="B27" s="362" t="s">
        <v>33</v>
      </c>
      <c r="C27" s="363">
        <v>656</v>
      </c>
      <c r="D27" s="364">
        <v>176.9</v>
      </c>
      <c r="E27" s="365">
        <v>49.2</v>
      </c>
      <c r="F27" s="366">
        <v>0</v>
      </c>
      <c r="G27" s="365">
        <v>15.2</v>
      </c>
      <c r="H27" s="367">
        <v>3</v>
      </c>
      <c r="I27" s="366">
        <v>0</v>
      </c>
      <c r="J27" s="367">
        <v>0</v>
      </c>
      <c r="K27" s="366">
        <v>72.5</v>
      </c>
      <c r="L27" s="368">
        <v>0</v>
      </c>
    </row>
    <row r="28" spans="1:12" ht="14.1" customHeight="1">
      <c r="A28" s="371">
        <v>21</v>
      </c>
      <c r="B28" s="362" t="s">
        <v>34</v>
      </c>
      <c r="C28" s="363">
        <v>2760</v>
      </c>
      <c r="D28" s="364">
        <v>1781.7</v>
      </c>
      <c r="E28" s="365">
        <v>746.3</v>
      </c>
      <c r="F28" s="366">
        <v>0</v>
      </c>
      <c r="G28" s="365">
        <v>171.1</v>
      </c>
      <c r="H28" s="367">
        <v>0</v>
      </c>
      <c r="I28" s="366">
        <v>0</v>
      </c>
      <c r="J28" s="367">
        <v>0</v>
      </c>
      <c r="K28" s="366">
        <v>1.7</v>
      </c>
      <c r="L28" s="368">
        <v>0</v>
      </c>
    </row>
    <row r="29" spans="1:12" ht="14.1" customHeight="1">
      <c r="A29" s="371">
        <v>22</v>
      </c>
      <c r="B29" s="362" t="s">
        <v>35</v>
      </c>
      <c r="C29" s="363">
        <v>662</v>
      </c>
      <c r="D29" s="364">
        <v>5.3</v>
      </c>
      <c r="E29" s="365">
        <v>285.3</v>
      </c>
      <c r="F29" s="366">
        <v>0.7</v>
      </c>
      <c r="G29" s="365">
        <v>202.8</v>
      </c>
      <c r="H29" s="367">
        <v>1</v>
      </c>
      <c r="I29" s="366">
        <v>0</v>
      </c>
      <c r="J29" s="367">
        <v>0</v>
      </c>
      <c r="K29" s="366">
        <v>0.9</v>
      </c>
      <c r="L29" s="368">
        <v>0</v>
      </c>
    </row>
    <row r="30" spans="1:12" ht="14.1" customHeight="1">
      <c r="A30" s="371">
        <v>23</v>
      </c>
      <c r="B30" s="370" t="s">
        <v>36</v>
      </c>
      <c r="C30" s="363">
        <v>1391</v>
      </c>
      <c r="D30" s="364">
        <v>908.2</v>
      </c>
      <c r="E30" s="365">
        <v>884.6</v>
      </c>
      <c r="F30" s="366">
        <v>0</v>
      </c>
      <c r="G30" s="365">
        <v>7.7</v>
      </c>
      <c r="H30" s="367">
        <v>6</v>
      </c>
      <c r="I30" s="366">
        <v>0</v>
      </c>
      <c r="J30" s="367">
        <v>7</v>
      </c>
      <c r="K30" s="366">
        <v>2.9</v>
      </c>
      <c r="L30" s="368">
        <v>0</v>
      </c>
    </row>
    <row r="31" spans="1:12" ht="14.1" customHeight="1">
      <c r="A31" s="371">
        <v>24</v>
      </c>
      <c r="B31" s="362" t="s">
        <v>37</v>
      </c>
      <c r="C31" s="363">
        <v>437</v>
      </c>
      <c r="D31" s="364">
        <v>1.1000000000000001</v>
      </c>
      <c r="E31" s="365">
        <v>106.9</v>
      </c>
      <c r="F31" s="366">
        <v>0</v>
      </c>
      <c r="G31" s="365">
        <v>5.7</v>
      </c>
      <c r="H31" s="367">
        <v>1</v>
      </c>
      <c r="I31" s="366">
        <v>0</v>
      </c>
      <c r="J31" s="367">
        <v>0</v>
      </c>
      <c r="K31" s="366">
        <v>0.1</v>
      </c>
      <c r="L31" s="368">
        <v>0</v>
      </c>
    </row>
    <row r="32" spans="1:12" ht="14.1" customHeight="1">
      <c r="A32" s="371">
        <v>25</v>
      </c>
      <c r="B32" s="362" t="s">
        <v>38</v>
      </c>
      <c r="C32" s="363">
        <v>1106</v>
      </c>
      <c r="D32" s="364">
        <v>48.5</v>
      </c>
      <c r="E32" s="365">
        <v>1262.2</v>
      </c>
      <c r="F32" s="366">
        <v>1487.9</v>
      </c>
      <c r="G32" s="365">
        <v>225.6</v>
      </c>
      <c r="H32" s="367">
        <v>5</v>
      </c>
      <c r="I32" s="366">
        <v>0</v>
      </c>
      <c r="J32" s="367">
        <v>806</v>
      </c>
      <c r="K32" s="366">
        <v>14.9</v>
      </c>
      <c r="L32" s="368">
        <v>13649</v>
      </c>
    </row>
    <row r="33" spans="1:12" ht="14.1" customHeight="1">
      <c r="A33" s="371">
        <v>26</v>
      </c>
      <c r="B33" s="362" t="s">
        <v>39</v>
      </c>
      <c r="C33" s="363">
        <v>106</v>
      </c>
      <c r="D33" s="364">
        <v>1.8</v>
      </c>
      <c r="E33" s="365">
        <v>7.9</v>
      </c>
      <c r="F33" s="366">
        <v>0</v>
      </c>
      <c r="G33" s="365">
        <v>176</v>
      </c>
      <c r="H33" s="367">
        <v>0</v>
      </c>
      <c r="I33" s="366">
        <v>0</v>
      </c>
      <c r="J33" s="367">
        <v>0</v>
      </c>
      <c r="K33" s="366">
        <v>0</v>
      </c>
      <c r="L33" s="368">
        <v>0</v>
      </c>
    </row>
    <row r="34" spans="1:12" ht="14.1" customHeight="1">
      <c r="A34" s="371">
        <v>27</v>
      </c>
      <c r="B34" s="362" t="s">
        <v>40</v>
      </c>
      <c r="C34" s="363">
        <v>465</v>
      </c>
      <c r="D34" s="364">
        <v>2.7</v>
      </c>
      <c r="E34" s="365">
        <v>137.1</v>
      </c>
      <c r="F34" s="366">
        <v>0</v>
      </c>
      <c r="G34" s="365">
        <v>150.6</v>
      </c>
      <c r="H34" s="367">
        <v>0</v>
      </c>
      <c r="I34" s="366">
        <v>0</v>
      </c>
      <c r="J34" s="367">
        <v>0</v>
      </c>
      <c r="K34" s="366">
        <v>0.2</v>
      </c>
      <c r="L34" s="368">
        <v>0</v>
      </c>
    </row>
    <row r="35" spans="1:12" ht="14.1" customHeight="1">
      <c r="A35" s="371">
        <v>28</v>
      </c>
      <c r="B35" s="362" t="s">
        <v>41</v>
      </c>
      <c r="C35" s="363">
        <v>1167</v>
      </c>
      <c r="D35" s="364">
        <v>5.0999999999999996</v>
      </c>
      <c r="E35" s="365">
        <v>29.9</v>
      </c>
      <c r="F35" s="366">
        <v>0</v>
      </c>
      <c r="G35" s="365">
        <v>28.7</v>
      </c>
      <c r="H35" s="367">
        <v>1</v>
      </c>
      <c r="I35" s="366">
        <v>0</v>
      </c>
      <c r="J35" s="367">
        <v>0</v>
      </c>
      <c r="K35" s="366">
        <v>0.3</v>
      </c>
      <c r="L35" s="368">
        <v>0</v>
      </c>
    </row>
    <row r="36" spans="1:12" ht="14.1" customHeight="1">
      <c r="A36" s="371">
        <v>29</v>
      </c>
      <c r="B36" s="362" t="s">
        <v>42</v>
      </c>
      <c r="C36" s="363">
        <v>344</v>
      </c>
      <c r="D36" s="364">
        <v>2.5</v>
      </c>
      <c r="E36" s="365">
        <v>64.5</v>
      </c>
      <c r="F36" s="366">
        <v>0</v>
      </c>
      <c r="G36" s="365">
        <v>4</v>
      </c>
      <c r="H36" s="367">
        <v>0</v>
      </c>
      <c r="I36" s="366">
        <v>0</v>
      </c>
      <c r="J36" s="367">
        <v>0</v>
      </c>
      <c r="K36" s="366">
        <v>0.1</v>
      </c>
      <c r="L36" s="368">
        <v>0</v>
      </c>
    </row>
    <row r="37" spans="1:12" ht="14.1" customHeight="1">
      <c r="A37" s="371">
        <v>30</v>
      </c>
      <c r="B37" s="362" t="s">
        <v>43</v>
      </c>
      <c r="C37" s="363">
        <v>195</v>
      </c>
      <c r="D37" s="364">
        <v>244.6</v>
      </c>
      <c r="E37" s="365">
        <v>94.7</v>
      </c>
      <c r="F37" s="366">
        <v>0</v>
      </c>
      <c r="G37" s="365">
        <v>9.4</v>
      </c>
      <c r="H37" s="367">
        <v>0</v>
      </c>
      <c r="I37" s="366">
        <v>0</v>
      </c>
      <c r="J37" s="367">
        <v>0</v>
      </c>
      <c r="K37" s="366">
        <v>118.5</v>
      </c>
      <c r="L37" s="368">
        <v>0</v>
      </c>
    </row>
    <row r="38" spans="1:12" ht="14.1" customHeight="1">
      <c r="A38" s="371">
        <v>31</v>
      </c>
      <c r="B38" s="362" t="s">
        <v>44</v>
      </c>
      <c r="C38" s="363">
        <v>164</v>
      </c>
      <c r="D38" s="364">
        <v>0.7</v>
      </c>
      <c r="E38" s="365">
        <v>351.1</v>
      </c>
      <c r="F38" s="366">
        <v>0</v>
      </c>
      <c r="G38" s="365">
        <v>1.1000000000000001</v>
      </c>
      <c r="H38" s="367">
        <v>19</v>
      </c>
      <c r="I38" s="366">
        <v>0</v>
      </c>
      <c r="J38" s="367">
        <v>0</v>
      </c>
      <c r="K38" s="366">
        <v>1.1000000000000001</v>
      </c>
      <c r="L38" s="368">
        <v>0</v>
      </c>
    </row>
    <row r="39" spans="1:12" ht="14.1" customHeight="1">
      <c r="A39" s="371">
        <v>32</v>
      </c>
      <c r="B39" s="372" t="s">
        <v>79</v>
      </c>
      <c r="C39" s="363">
        <v>6222</v>
      </c>
      <c r="D39" s="364">
        <v>5122.7</v>
      </c>
      <c r="E39" s="365">
        <v>2012</v>
      </c>
      <c r="F39" s="366">
        <v>20365.7</v>
      </c>
      <c r="G39" s="365">
        <v>1052.5</v>
      </c>
      <c r="H39" s="367">
        <v>71</v>
      </c>
      <c r="I39" s="366">
        <v>0</v>
      </c>
      <c r="J39" s="367">
        <v>39</v>
      </c>
      <c r="K39" s="366">
        <v>110.1</v>
      </c>
      <c r="L39" s="368">
        <v>2918</v>
      </c>
    </row>
    <row r="40" spans="1:12" ht="14.1" customHeight="1">
      <c r="A40" s="99"/>
      <c r="B40" s="320" t="s">
        <v>11</v>
      </c>
      <c r="C40" s="223">
        <f t="shared" ref="C40:L40" si="0">SUM(C8:C39)</f>
        <v>35023</v>
      </c>
      <c r="D40" s="100">
        <f>SUM(D8:D39)</f>
        <v>15722.400000000001</v>
      </c>
      <c r="E40" s="100">
        <f t="shared" si="0"/>
        <v>13067.300000000001</v>
      </c>
      <c r="F40" s="100">
        <f t="shared" si="0"/>
        <v>28475.300000000003</v>
      </c>
      <c r="G40" s="100">
        <f>SUM(G8:G39)</f>
        <v>5021.7999999999993</v>
      </c>
      <c r="H40" s="131">
        <f t="shared" si="0"/>
        <v>633</v>
      </c>
      <c r="I40" s="100">
        <f t="shared" si="0"/>
        <v>301.39999999999998</v>
      </c>
      <c r="J40" s="131">
        <f>SUM(J8:J39)</f>
        <v>2512</v>
      </c>
      <c r="K40" s="236">
        <f t="shared" si="0"/>
        <v>731.40000000000009</v>
      </c>
      <c r="L40" s="149">
        <f t="shared" si="0"/>
        <v>29768</v>
      </c>
    </row>
    <row r="41" spans="1:12" ht="14.1" customHeight="1"/>
    <row r="42" spans="1:12" ht="14.1" customHeight="1">
      <c r="D42" s="373"/>
      <c r="E42" s="373"/>
      <c r="F42" s="373"/>
      <c r="G42" s="373"/>
      <c r="H42" s="373"/>
      <c r="I42" s="373"/>
      <c r="J42" s="373"/>
      <c r="K42" s="373"/>
      <c r="L42" s="315"/>
    </row>
    <row r="43" spans="1:12" ht="14.1" customHeight="1"/>
    <row r="44" spans="1:12" ht="14.1" customHeight="1">
      <c r="B44" s="186" t="s">
        <v>149</v>
      </c>
      <c r="C44" s="5"/>
      <c r="D44" s="5"/>
      <c r="E44" s="224"/>
      <c r="F44" s="12"/>
      <c r="G44" s="12"/>
      <c r="H44" s="12"/>
      <c r="I44" s="12"/>
      <c r="J44" s="12"/>
      <c r="K44" s="12"/>
    </row>
    <row r="45" spans="1:12" ht="14.1" customHeight="1"/>
    <row r="46" spans="1:12" ht="14.1" customHeight="1">
      <c r="B46" s="207"/>
      <c r="C46" s="321"/>
      <c r="D46" s="208"/>
      <c r="E46" s="209"/>
      <c r="F46" s="210" t="s">
        <v>1</v>
      </c>
      <c r="G46" s="209" t="s">
        <v>1</v>
      </c>
      <c r="H46" s="211" t="s">
        <v>107</v>
      </c>
      <c r="I46" s="93" t="s">
        <v>1</v>
      </c>
      <c r="J46" s="237"/>
      <c r="K46" s="396" t="s">
        <v>56</v>
      </c>
      <c r="L46" s="397"/>
    </row>
    <row r="47" spans="1:12" ht="14.1" customHeight="1">
      <c r="B47" s="394" t="s">
        <v>114</v>
      </c>
      <c r="C47" s="395"/>
      <c r="D47" s="322" t="s">
        <v>0</v>
      </c>
      <c r="E47" s="212" t="s">
        <v>2</v>
      </c>
      <c r="F47" s="212" t="s">
        <v>3</v>
      </c>
      <c r="G47" s="212" t="s">
        <v>107</v>
      </c>
      <c r="H47" s="212" t="s">
        <v>135</v>
      </c>
      <c r="I47" s="96" t="s">
        <v>206</v>
      </c>
      <c r="J47" s="238" t="s">
        <v>172</v>
      </c>
      <c r="K47" s="398" t="s">
        <v>55</v>
      </c>
      <c r="L47" s="395"/>
    </row>
    <row r="48" spans="1:12" ht="14.1" customHeight="1">
      <c r="B48" s="213"/>
      <c r="C48" s="214"/>
      <c r="D48" s="216" t="s">
        <v>62</v>
      </c>
      <c r="E48" s="215" t="s">
        <v>4</v>
      </c>
      <c r="F48" s="215" t="s">
        <v>4</v>
      </c>
      <c r="G48" s="215" t="s">
        <v>62</v>
      </c>
      <c r="H48" s="215" t="s">
        <v>132</v>
      </c>
      <c r="I48" s="98" t="s">
        <v>4</v>
      </c>
      <c r="J48" s="239" t="s">
        <v>132</v>
      </c>
      <c r="K48" s="216" t="s">
        <v>62</v>
      </c>
      <c r="L48" s="214" t="s">
        <v>132</v>
      </c>
    </row>
    <row r="49" spans="1:12" ht="14.1" customHeight="1">
      <c r="B49" s="340" t="s">
        <v>81</v>
      </c>
      <c r="C49" s="341"/>
      <c r="D49" s="342">
        <v>8264</v>
      </c>
      <c r="E49" s="342">
        <v>13067.3</v>
      </c>
      <c r="F49" s="342">
        <v>9972.6</v>
      </c>
      <c r="G49" s="342">
        <v>5001.5</v>
      </c>
      <c r="H49" s="343">
        <v>633</v>
      </c>
      <c r="I49" s="342">
        <v>301.39999999999998</v>
      </c>
      <c r="J49" s="343">
        <v>2512</v>
      </c>
      <c r="K49" s="344">
        <v>696</v>
      </c>
      <c r="L49" s="345">
        <v>14399</v>
      </c>
    </row>
    <row r="50" spans="1:12" ht="14.1" customHeight="1">
      <c r="B50" s="346" t="s">
        <v>84</v>
      </c>
      <c r="C50" s="347"/>
      <c r="D50" s="348">
        <v>7077.1</v>
      </c>
      <c r="E50" s="348">
        <v>0</v>
      </c>
      <c r="F50" s="348">
        <v>1560</v>
      </c>
      <c r="G50" s="348">
        <v>18.3</v>
      </c>
      <c r="H50" s="349">
        <v>0</v>
      </c>
      <c r="I50" s="348">
        <v>0</v>
      </c>
      <c r="J50" s="350">
        <v>0</v>
      </c>
      <c r="K50" s="351">
        <v>8.5</v>
      </c>
      <c r="L50" s="352">
        <v>0</v>
      </c>
    </row>
    <row r="51" spans="1:12" ht="14.1" customHeight="1">
      <c r="B51" s="340" t="s">
        <v>82</v>
      </c>
      <c r="C51" s="341"/>
      <c r="D51" s="348">
        <v>381.3</v>
      </c>
      <c r="E51" s="348">
        <v>0</v>
      </c>
      <c r="F51" s="348">
        <v>16942.7</v>
      </c>
      <c r="G51" s="348">
        <v>2</v>
      </c>
      <c r="H51" s="349">
        <v>0</v>
      </c>
      <c r="I51" s="348">
        <v>0</v>
      </c>
      <c r="J51" s="343">
        <v>0</v>
      </c>
      <c r="K51" s="351">
        <v>26.9</v>
      </c>
      <c r="L51" s="352">
        <v>15369</v>
      </c>
    </row>
    <row r="52" spans="1:12" ht="14.1" customHeight="1">
      <c r="B52" s="392" t="s">
        <v>11</v>
      </c>
      <c r="C52" s="393"/>
      <c r="D52" s="217">
        <f>SUM(D49:D51)</f>
        <v>15722.4</v>
      </c>
      <c r="E52" s="217">
        <f t="shared" ref="E52:L52" si="1">SUM(E49:E51)</f>
        <v>13067.3</v>
      </c>
      <c r="F52" s="217">
        <f t="shared" si="1"/>
        <v>28475.300000000003</v>
      </c>
      <c r="G52" s="217">
        <f t="shared" si="1"/>
        <v>5021.8</v>
      </c>
      <c r="H52" s="218">
        <f t="shared" si="1"/>
        <v>633</v>
      </c>
      <c r="I52" s="217">
        <f t="shared" si="1"/>
        <v>301.39999999999998</v>
      </c>
      <c r="J52" s="218">
        <f t="shared" si="1"/>
        <v>2512</v>
      </c>
      <c r="K52" s="219">
        <f t="shared" si="1"/>
        <v>731.4</v>
      </c>
      <c r="L52" s="220">
        <f t="shared" si="1"/>
        <v>29768</v>
      </c>
    </row>
    <row r="53" spans="1:12" ht="14.1" customHeight="1"/>
    <row r="54" spans="1:12" ht="14.1" customHeight="1">
      <c r="D54" s="16"/>
      <c r="E54" s="16"/>
      <c r="F54" s="16"/>
      <c r="G54" s="16"/>
      <c r="H54" s="16"/>
      <c r="I54" s="16"/>
      <c r="J54" s="16"/>
      <c r="K54" s="16"/>
      <c r="L54" s="16"/>
    </row>
    <row r="55" spans="1:12" ht="14.1" customHeight="1"/>
    <row r="56" spans="1:12" ht="14.1" customHeight="1">
      <c r="B56" s="8"/>
      <c r="C56" s="8"/>
      <c r="D56" s="8"/>
      <c r="E56" s="8"/>
      <c r="F56" s="8"/>
      <c r="G56" s="8"/>
      <c r="H56" s="8"/>
    </row>
    <row r="60" spans="1:12">
      <c r="A60" s="247"/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247"/>
    </row>
    <row r="61" spans="1:12">
      <c r="A61" s="2" t="s">
        <v>174</v>
      </c>
      <c r="B61" s="1"/>
      <c r="C61" s="1"/>
      <c r="D61" s="1"/>
      <c r="E61" s="1"/>
      <c r="F61" s="1"/>
      <c r="G61" s="1"/>
      <c r="H61" s="1"/>
      <c r="I61" s="1"/>
      <c r="L61" s="317" t="s">
        <v>117</v>
      </c>
    </row>
  </sheetData>
  <mergeCells count="7">
    <mergeCell ref="B52:C52"/>
    <mergeCell ref="B47:C47"/>
    <mergeCell ref="A1:L1"/>
    <mergeCell ref="K46:L46"/>
    <mergeCell ref="K47:L47"/>
    <mergeCell ref="K5:L5"/>
    <mergeCell ref="K6:L6"/>
  </mergeCells>
  <pageMargins left="0.75" right="0.75" top="0.5" bottom="0.5" header="0.5" footer="0.5"/>
  <pageSetup scale="86" orientation="portrait" r:id="rId1"/>
  <headerFooter alignWithMargins="0"/>
  <picture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5"/>
  <dimension ref="A1:K106"/>
  <sheetViews>
    <sheetView topLeftCell="A40" zoomScalePageLayoutView="50" workbookViewId="0">
      <selection activeCell="I59" sqref="I59"/>
    </sheetView>
  </sheetViews>
  <sheetFormatPr baseColWidth="10" defaultColWidth="9.140625" defaultRowHeight="12.75"/>
  <cols>
    <col min="1" max="10" width="9.7109375" customWidth="1"/>
    <col min="11" max="11" width="1.7109375" customWidth="1"/>
  </cols>
  <sheetData>
    <row r="1" spans="1:11" ht="14.1" customHeight="1">
      <c r="B1" s="19"/>
      <c r="C1" s="19"/>
      <c r="D1" s="19"/>
      <c r="E1" s="19"/>
      <c r="F1" s="19"/>
      <c r="G1" s="19"/>
      <c r="H1" s="19"/>
      <c r="I1" s="19"/>
    </row>
    <row r="2" spans="1:11" ht="14.1" customHeight="1">
      <c r="A2" s="186" t="s">
        <v>150</v>
      </c>
      <c r="B2" s="5"/>
      <c r="C2" s="5"/>
      <c r="D2" s="5"/>
      <c r="E2" s="5"/>
      <c r="F2" s="5"/>
    </row>
    <row r="3" spans="1:11" ht="14.1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2"/>
    </row>
    <row r="4" spans="1:11" ht="14.1" customHeight="1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2"/>
    </row>
    <row r="5" spans="1:11" ht="14.1" customHeight="1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2"/>
    </row>
    <row r="6" spans="1:11" ht="14.1" customHeight="1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2"/>
    </row>
    <row r="7" spans="1:11" ht="14.1" customHeight="1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2"/>
    </row>
    <row r="8" spans="1:11" ht="14.1" customHeight="1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2"/>
    </row>
    <row r="9" spans="1:11" ht="14.1" customHeight="1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2"/>
    </row>
    <row r="10" spans="1:11" ht="14.1" customHeight="1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2"/>
    </row>
    <row r="11" spans="1:11" ht="14.1" customHeight="1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2"/>
    </row>
    <row r="12" spans="1:11" ht="14.1" customHeight="1">
      <c r="A12" s="114"/>
      <c r="B12" s="114"/>
      <c r="C12" s="115" t="s">
        <v>1</v>
      </c>
      <c r="D12" s="114"/>
      <c r="E12" s="114"/>
      <c r="F12" s="114"/>
      <c r="G12" s="114"/>
      <c r="H12" s="114"/>
      <c r="I12" s="114"/>
      <c r="J12" s="114"/>
      <c r="K12" s="12"/>
    </row>
    <row r="13" spans="1:11" ht="14.1" customHeight="1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2"/>
    </row>
    <row r="14" spans="1:11" ht="14.1" customHeight="1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2"/>
    </row>
    <row r="15" spans="1:11" ht="14.1" customHeight="1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2"/>
    </row>
    <row r="16" spans="1:11" ht="14.1" customHeight="1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2"/>
    </row>
    <row r="17" spans="1:11" ht="14.1" customHeight="1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2"/>
    </row>
    <row r="18" spans="1:11" ht="14.1" customHeight="1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2"/>
    </row>
    <row r="19" spans="1:11" ht="14.1" customHeight="1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2"/>
    </row>
    <row r="20" spans="1:11" ht="14.1" customHeight="1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2"/>
    </row>
    <row r="21" spans="1:11" ht="14.1" customHeight="1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2"/>
    </row>
    <row r="22" spans="1:11" ht="14.1" customHeight="1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2"/>
    </row>
    <row r="23" spans="1:11" ht="14.1" customHeight="1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2"/>
    </row>
    <row r="24" spans="1:11" ht="14.1" customHeight="1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2"/>
    </row>
    <row r="25" spans="1:11" ht="14.1" customHeight="1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2"/>
    </row>
    <row r="26" spans="1:11" ht="14.1" customHeight="1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2"/>
    </row>
    <row r="27" spans="1:11" ht="14.1" customHeight="1">
      <c r="A27" s="12"/>
      <c r="B27" s="12"/>
      <c r="C27" s="12"/>
      <c r="D27" s="12" t="s">
        <v>1</v>
      </c>
      <c r="E27" s="12"/>
      <c r="F27" s="12"/>
      <c r="G27" s="12"/>
      <c r="H27" s="12"/>
      <c r="I27" s="12"/>
      <c r="J27" s="12"/>
      <c r="K27" s="12"/>
    </row>
    <row r="28" spans="1:11" ht="14.1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14.1" customHeight="1">
      <c r="B29" s="19"/>
      <c r="C29" s="19"/>
      <c r="D29" s="19"/>
      <c r="E29" s="19"/>
      <c r="F29" s="19"/>
      <c r="G29" s="19"/>
      <c r="H29" s="19"/>
      <c r="I29" s="19"/>
    </row>
    <row r="30" spans="1:11" ht="14.1" customHeight="1">
      <c r="A30" s="186" t="s">
        <v>151</v>
      </c>
      <c r="B30" s="5"/>
      <c r="C30" s="5"/>
      <c r="D30" s="5"/>
      <c r="E30" s="5"/>
      <c r="F30" s="5"/>
    </row>
    <row r="31" spans="1:11" ht="14.1" customHeight="1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2"/>
    </row>
    <row r="32" spans="1:11" ht="14.1" customHeight="1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2"/>
    </row>
    <row r="33" spans="1:11" ht="14.1" customHeight="1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2"/>
    </row>
    <row r="34" spans="1:11" ht="14.1" customHeight="1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2"/>
    </row>
    <row r="35" spans="1:11" ht="14.1" customHeight="1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2"/>
    </row>
    <row r="36" spans="1:11" ht="14.1" customHeight="1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2"/>
    </row>
    <row r="37" spans="1:11" ht="14.1" customHeight="1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2"/>
    </row>
    <row r="38" spans="1:11" ht="14.1" customHeight="1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2"/>
    </row>
    <row r="39" spans="1:11" ht="14.1" customHeight="1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2"/>
    </row>
    <row r="40" spans="1:11" ht="14.1" customHeight="1">
      <c r="A40" s="114"/>
      <c r="B40" s="114"/>
      <c r="C40" s="115" t="s">
        <v>1</v>
      </c>
      <c r="D40" s="114"/>
      <c r="E40" s="114"/>
      <c r="F40" s="114"/>
      <c r="G40" s="114"/>
      <c r="H40" s="114"/>
      <c r="I40" s="114"/>
      <c r="J40" s="114"/>
      <c r="K40" s="12"/>
    </row>
    <row r="41" spans="1:11" ht="14.1" customHeight="1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2"/>
    </row>
    <row r="42" spans="1:11" ht="14.1" customHeight="1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2"/>
    </row>
    <row r="43" spans="1:11" ht="14.1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2"/>
    </row>
    <row r="44" spans="1:11" ht="14.1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2"/>
    </row>
    <row r="45" spans="1:11" ht="14.1" customHeight="1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2"/>
    </row>
    <row r="46" spans="1:11" ht="14.1" customHeight="1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2"/>
    </row>
    <row r="47" spans="1:11" ht="14.1" customHeight="1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2"/>
    </row>
    <row r="48" spans="1:11" ht="14.1" customHeight="1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2"/>
    </row>
    <row r="49" spans="1:11" ht="14.1" customHeight="1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2"/>
    </row>
    <row r="50" spans="1:11" ht="14.1" customHeight="1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2"/>
    </row>
    <row r="51" spans="1:11" ht="14.1" customHeight="1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2"/>
    </row>
    <row r="52" spans="1:11" ht="14.1" customHeight="1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2"/>
    </row>
    <row r="53" spans="1:11" ht="14.1" customHeight="1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2"/>
    </row>
    <row r="54" spans="1:11" ht="14.1" customHeight="1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2"/>
    </row>
    <row r="55" spans="1:11" ht="14.1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ht="14.1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ht="14.1" customHeight="1">
      <c r="A57" s="247"/>
      <c r="B57" s="247"/>
      <c r="C57" s="247"/>
      <c r="D57" s="247"/>
      <c r="E57" s="247"/>
      <c r="F57" s="247"/>
      <c r="G57" s="247"/>
      <c r="H57" s="247"/>
      <c r="I57" s="247"/>
      <c r="J57" s="247"/>
      <c r="K57" s="248"/>
    </row>
    <row r="58" spans="1:11" ht="14.1" customHeight="1">
      <c r="A58" s="2" t="s">
        <v>174</v>
      </c>
      <c r="C58" s="1"/>
      <c r="D58" s="1"/>
      <c r="E58" s="1"/>
      <c r="F58" s="1"/>
      <c r="G58" s="1"/>
      <c r="H58" s="1"/>
      <c r="J58" s="18" t="s">
        <v>121</v>
      </c>
    </row>
    <row r="59" spans="1:11" ht="14.1" customHeight="1">
      <c r="B59" s="19"/>
      <c r="C59" s="19"/>
      <c r="D59" s="19"/>
      <c r="E59" s="19"/>
      <c r="F59" s="19"/>
      <c r="G59" s="19"/>
      <c r="H59" s="19"/>
      <c r="I59" s="19"/>
    </row>
    <row r="60" spans="1:11" ht="14.1" customHeight="1"/>
    <row r="61" spans="1:11" ht="14.1" customHeight="1"/>
    <row r="62" spans="1:11" ht="14.1" customHeight="1"/>
    <row r="63" spans="1:11" ht="14.1" customHeight="1"/>
    <row r="64" spans="1:11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</sheetData>
  <phoneticPr fontId="3" type="noConversion"/>
  <pageMargins left="0.75" right="0.5" top="0.5" bottom="0.5" header="0.5" footer="0.5"/>
  <pageSetup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6"/>
  <dimension ref="A1:K107"/>
  <sheetViews>
    <sheetView topLeftCell="A64" zoomScalePageLayoutView="50" workbookViewId="0">
      <selection activeCell="H12" sqref="H12"/>
    </sheetView>
  </sheetViews>
  <sheetFormatPr baseColWidth="10" defaultColWidth="9.140625" defaultRowHeight="12.75"/>
  <cols>
    <col min="1" max="10" width="9.7109375" customWidth="1"/>
    <col min="11" max="11" width="1.7109375" customWidth="1"/>
  </cols>
  <sheetData>
    <row r="1" spans="1:11" ht="14.1" customHeight="1">
      <c r="B1" s="19"/>
      <c r="C1" s="19"/>
      <c r="D1" s="19"/>
      <c r="E1" s="19"/>
      <c r="F1" s="19"/>
      <c r="G1" s="19"/>
      <c r="H1" s="19"/>
      <c r="I1" s="19"/>
    </row>
    <row r="2" spans="1:11" ht="14.1" customHeight="1">
      <c r="A2" s="186" t="s">
        <v>152</v>
      </c>
      <c r="B2" s="5"/>
      <c r="C2" s="5"/>
      <c r="D2" s="5"/>
      <c r="E2" s="5"/>
      <c r="F2" s="5"/>
    </row>
    <row r="3" spans="1:11" ht="14.1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2"/>
    </row>
    <row r="4" spans="1:11" ht="14.1" customHeight="1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2"/>
    </row>
    <row r="5" spans="1:11" ht="14.1" customHeight="1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2"/>
    </row>
    <row r="6" spans="1:11" ht="14.1" customHeight="1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2"/>
    </row>
    <row r="7" spans="1:11" ht="14.1" customHeight="1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2"/>
    </row>
    <row r="8" spans="1:11" ht="14.1" customHeight="1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2"/>
    </row>
    <row r="9" spans="1:11" ht="14.1" customHeight="1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2"/>
    </row>
    <row r="10" spans="1:11" ht="14.1" customHeight="1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2"/>
    </row>
    <row r="11" spans="1:11" ht="14.1" customHeight="1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2"/>
    </row>
    <row r="12" spans="1:11" ht="14.1" customHeight="1">
      <c r="A12" s="114"/>
      <c r="B12" s="114"/>
      <c r="C12" s="115" t="s">
        <v>1</v>
      </c>
      <c r="D12" s="114"/>
      <c r="E12" s="114"/>
      <c r="F12" s="114"/>
      <c r="G12" s="114"/>
      <c r="H12" s="114"/>
      <c r="I12" s="114"/>
      <c r="J12" s="114"/>
      <c r="K12" s="12"/>
    </row>
    <row r="13" spans="1:11" ht="14.1" customHeight="1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2"/>
    </row>
    <row r="14" spans="1:11" ht="14.1" customHeight="1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2"/>
    </row>
    <row r="15" spans="1:11" ht="14.1" customHeight="1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2"/>
    </row>
    <row r="16" spans="1:11" ht="14.1" customHeight="1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2"/>
    </row>
    <row r="17" spans="1:11" ht="14.1" customHeight="1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2"/>
    </row>
    <row r="18" spans="1:11" ht="14.1" customHeight="1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2"/>
    </row>
    <row r="19" spans="1:11" ht="14.1" customHeight="1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2"/>
    </row>
    <row r="20" spans="1:11" ht="14.1" customHeight="1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2"/>
    </row>
    <row r="21" spans="1:11" ht="14.1" customHeight="1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2"/>
    </row>
    <row r="22" spans="1:11" ht="14.1" customHeight="1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2"/>
    </row>
    <row r="23" spans="1:11" ht="14.1" customHeight="1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2"/>
    </row>
    <row r="24" spans="1:11" ht="14.1" customHeight="1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2"/>
    </row>
    <row r="25" spans="1:11" ht="14.1" customHeight="1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2"/>
    </row>
    <row r="26" spans="1:11" ht="14.1" customHeight="1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2"/>
    </row>
    <row r="27" spans="1:11" ht="14.1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4.1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14.1" customHeight="1">
      <c r="B29" s="19"/>
      <c r="C29" s="19"/>
      <c r="D29" s="19"/>
      <c r="E29" s="19"/>
      <c r="F29" s="19"/>
      <c r="G29" s="19"/>
      <c r="H29" s="19"/>
      <c r="I29" s="19"/>
    </row>
    <row r="30" spans="1:11" ht="14.1" customHeight="1">
      <c r="A30" s="186" t="s">
        <v>153</v>
      </c>
      <c r="B30" s="5"/>
      <c r="C30" s="5"/>
      <c r="D30" s="5"/>
      <c r="E30" s="5"/>
      <c r="F30" s="5"/>
    </row>
    <row r="31" spans="1:11" ht="14.1" customHeight="1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2"/>
    </row>
    <row r="32" spans="1:11" ht="14.1" customHeight="1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2"/>
    </row>
    <row r="33" spans="1:11" ht="14.1" customHeight="1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2"/>
    </row>
    <row r="34" spans="1:11" ht="14.1" customHeight="1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2"/>
    </row>
    <row r="35" spans="1:11" ht="14.1" customHeight="1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2"/>
    </row>
    <row r="36" spans="1:11" ht="14.1" customHeight="1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2"/>
    </row>
    <row r="37" spans="1:11" ht="14.1" customHeight="1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2"/>
    </row>
    <row r="38" spans="1:11" ht="14.1" customHeight="1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2"/>
    </row>
    <row r="39" spans="1:11" ht="14.1" customHeight="1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2"/>
    </row>
    <row r="40" spans="1:11" ht="14.1" customHeight="1">
      <c r="A40" s="114"/>
      <c r="B40" s="114"/>
      <c r="C40" s="115" t="s">
        <v>1</v>
      </c>
      <c r="D40" s="114"/>
      <c r="E40" s="114"/>
      <c r="F40" s="114"/>
      <c r="G40" s="114"/>
      <c r="H40" s="114"/>
      <c r="I40" s="114"/>
      <c r="J40" s="114"/>
      <c r="K40" s="12"/>
    </row>
    <row r="41" spans="1:11" ht="14.1" customHeight="1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2"/>
    </row>
    <row r="42" spans="1:11" ht="14.1" customHeight="1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2"/>
    </row>
    <row r="43" spans="1:11" ht="14.1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2"/>
    </row>
    <row r="44" spans="1:11" ht="14.1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2"/>
    </row>
    <row r="45" spans="1:11" ht="14.1" customHeight="1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2"/>
    </row>
    <row r="46" spans="1:11" ht="14.1" customHeight="1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2"/>
    </row>
    <row r="47" spans="1:11" ht="14.1" customHeight="1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2"/>
    </row>
    <row r="48" spans="1:11" ht="14.1" customHeight="1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2"/>
    </row>
    <row r="49" spans="1:11" ht="14.1" customHeight="1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2"/>
    </row>
    <row r="50" spans="1:11" ht="14.1" customHeight="1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2"/>
    </row>
    <row r="51" spans="1:11" ht="14.1" customHeight="1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2"/>
    </row>
    <row r="52" spans="1:11" ht="14.1" customHeight="1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2"/>
    </row>
    <row r="53" spans="1:11" ht="14.1" customHeight="1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2"/>
    </row>
    <row r="54" spans="1:11" ht="14.1" customHeight="1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2"/>
    </row>
    <row r="55" spans="1:11" ht="14.1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ht="14.1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ht="14.1" customHeight="1">
      <c r="A57" s="247"/>
      <c r="B57" s="247"/>
      <c r="C57" s="247"/>
      <c r="D57" s="247"/>
      <c r="E57" s="247"/>
      <c r="F57" s="247"/>
      <c r="G57" s="247"/>
      <c r="H57" s="247"/>
      <c r="I57" s="247"/>
      <c r="J57" s="247"/>
      <c r="K57" s="248"/>
    </row>
    <row r="58" spans="1:11" ht="14.1" customHeight="1">
      <c r="A58" s="2" t="s">
        <v>174</v>
      </c>
      <c r="C58" s="1"/>
      <c r="D58" s="1"/>
      <c r="E58" s="1"/>
      <c r="F58" s="1"/>
      <c r="G58" s="1"/>
      <c r="H58" s="1"/>
      <c r="J58" s="18" t="s">
        <v>122</v>
      </c>
    </row>
    <row r="59" spans="1:11" ht="14.1" customHeight="1"/>
    <row r="60" spans="1:11" ht="14.1" customHeight="1"/>
    <row r="61" spans="1:11" ht="14.1" customHeight="1"/>
    <row r="62" spans="1:11" ht="14.1" customHeight="1"/>
    <row r="63" spans="1:11" ht="14.1" customHeight="1"/>
    <row r="64" spans="1:11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</sheetData>
  <phoneticPr fontId="3" type="noConversion"/>
  <pageMargins left="0.75" right="0.5" top="0.5" bottom="0.5" header="0.5" footer="0.5"/>
  <pageSetup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8"/>
  <dimension ref="A1:G52"/>
  <sheetViews>
    <sheetView topLeftCell="A40" workbookViewId="0">
      <selection activeCell="H12" sqref="H12"/>
    </sheetView>
  </sheetViews>
  <sheetFormatPr baseColWidth="10" defaultColWidth="9.140625" defaultRowHeight="12.75"/>
  <cols>
    <col min="1" max="1" width="20.7109375" customWidth="1"/>
    <col min="2" max="2" width="6.7109375" customWidth="1"/>
    <col min="3" max="3" width="30.7109375" customWidth="1"/>
    <col min="4" max="4" width="12.7109375" customWidth="1"/>
    <col min="5" max="6" width="11.7109375" customWidth="1"/>
  </cols>
  <sheetData>
    <row r="1" spans="2:7" ht="15" customHeight="1"/>
    <row r="2" spans="2:7" ht="15" customHeight="1">
      <c r="B2" s="3" t="s">
        <v>145</v>
      </c>
      <c r="C2" s="5"/>
      <c r="D2" s="12"/>
    </row>
    <row r="3" spans="2:7" ht="15" customHeight="1">
      <c r="B3" s="13"/>
    </row>
    <row r="4" spans="2:7" ht="15" customHeight="1">
      <c r="B4" s="101" t="s">
        <v>14</v>
      </c>
      <c r="C4" s="101" t="s">
        <v>46</v>
      </c>
      <c r="D4" s="81" t="s">
        <v>108</v>
      </c>
    </row>
    <row r="5" spans="2:7" ht="15" customHeight="1">
      <c r="B5" s="105">
        <v>1</v>
      </c>
      <c r="C5" s="106" t="s">
        <v>15</v>
      </c>
      <c r="D5" s="90">
        <v>2285</v>
      </c>
      <c r="G5" s="8"/>
    </row>
    <row r="6" spans="2:7" ht="15" customHeight="1">
      <c r="B6" s="107">
        <v>2</v>
      </c>
      <c r="C6" s="108" t="s">
        <v>16</v>
      </c>
      <c r="D6" s="90">
        <v>255</v>
      </c>
      <c r="G6" s="8"/>
    </row>
    <row r="7" spans="2:7" ht="15" customHeight="1">
      <c r="B7" s="107">
        <v>3</v>
      </c>
      <c r="C7" s="108" t="s">
        <v>17</v>
      </c>
      <c r="D7" s="90">
        <v>47</v>
      </c>
      <c r="G7" s="8"/>
    </row>
    <row r="8" spans="2:7" ht="15" customHeight="1">
      <c r="B8" s="107">
        <v>4</v>
      </c>
      <c r="C8" s="108" t="s">
        <v>18</v>
      </c>
      <c r="D8" s="90">
        <v>296</v>
      </c>
      <c r="G8" s="8"/>
    </row>
    <row r="9" spans="2:7" ht="15" customHeight="1">
      <c r="B9" s="107">
        <v>5</v>
      </c>
      <c r="C9" s="108" t="s">
        <v>19</v>
      </c>
      <c r="D9" s="374">
        <v>158</v>
      </c>
      <c r="G9" s="8"/>
    </row>
    <row r="10" spans="2:7" ht="15" customHeight="1">
      <c r="B10" s="107">
        <v>6</v>
      </c>
      <c r="C10" s="109" t="s">
        <v>20</v>
      </c>
      <c r="D10" s="374">
        <v>1545</v>
      </c>
      <c r="G10" s="8"/>
    </row>
    <row r="11" spans="2:7" ht="15" customHeight="1">
      <c r="B11" s="107">
        <v>7</v>
      </c>
      <c r="C11" s="108" t="s">
        <v>21</v>
      </c>
      <c r="D11" s="374">
        <v>36</v>
      </c>
      <c r="G11" s="8"/>
    </row>
    <row r="12" spans="2:7" ht="15" customHeight="1">
      <c r="B12" s="107">
        <v>8</v>
      </c>
      <c r="C12" s="108" t="s">
        <v>22</v>
      </c>
      <c r="D12" s="374">
        <v>106</v>
      </c>
      <c r="G12" s="8"/>
    </row>
    <row r="13" spans="2:7" ht="15" customHeight="1">
      <c r="B13" s="107">
        <v>9</v>
      </c>
      <c r="C13" s="109" t="s">
        <v>23</v>
      </c>
      <c r="D13" s="374">
        <v>216</v>
      </c>
      <c r="G13" s="8"/>
    </row>
    <row r="14" spans="2:7" ht="15" customHeight="1">
      <c r="B14" s="110">
        <v>10</v>
      </c>
      <c r="C14" s="108" t="s">
        <v>24</v>
      </c>
      <c r="D14" s="374">
        <v>24</v>
      </c>
      <c r="G14" s="8"/>
    </row>
    <row r="15" spans="2:7" ht="15" customHeight="1">
      <c r="B15" s="110">
        <v>11</v>
      </c>
      <c r="C15" s="108" t="s">
        <v>25</v>
      </c>
      <c r="D15" s="374">
        <v>3118</v>
      </c>
      <c r="G15" s="8"/>
    </row>
    <row r="16" spans="2:7" ht="15" customHeight="1">
      <c r="B16" s="110">
        <v>12</v>
      </c>
      <c r="C16" s="108" t="s">
        <v>26</v>
      </c>
      <c r="D16" s="374">
        <v>788</v>
      </c>
      <c r="G16" s="8"/>
    </row>
    <row r="17" spans="2:7" ht="15" customHeight="1">
      <c r="B17" s="110">
        <v>13</v>
      </c>
      <c r="C17" s="108" t="s">
        <v>27</v>
      </c>
      <c r="D17" s="374">
        <v>542</v>
      </c>
      <c r="G17" s="8"/>
    </row>
    <row r="18" spans="2:7" ht="15" customHeight="1">
      <c r="B18" s="110">
        <v>14</v>
      </c>
      <c r="C18" s="108" t="s">
        <v>28</v>
      </c>
      <c r="D18" s="374">
        <v>464</v>
      </c>
      <c r="G18" s="8"/>
    </row>
    <row r="19" spans="2:7" ht="15" customHeight="1">
      <c r="B19" s="110">
        <v>15</v>
      </c>
      <c r="C19" s="108" t="s">
        <v>29</v>
      </c>
      <c r="D19" s="374">
        <v>168</v>
      </c>
      <c r="G19" s="8"/>
    </row>
    <row r="20" spans="2:7" ht="15" customHeight="1">
      <c r="B20" s="110">
        <v>16</v>
      </c>
      <c r="C20" s="108" t="s">
        <v>30</v>
      </c>
      <c r="D20" s="374">
        <v>58</v>
      </c>
      <c r="G20" s="8"/>
    </row>
    <row r="21" spans="2:7" ht="15" customHeight="1">
      <c r="B21" s="110">
        <v>17</v>
      </c>
      <c r="C21" s="108" t="s">
        <v>31</v>
      </c>
      <c r="D21" s="90">
        <v>977</v>
      </c>
      <c r="G21" s="8"/>
    </row>
    <row r="22" spans="2:7" ht="15" customHeight="1">
      <c r="B22" s="110">
        <v>18</v>
      </c>
      <c r="C22" s="108" t="s">
        <v>32</v>
      </c>
      <c r="D22" s="90">
        <v>533</v>
      </c>
      <c r="G22" s="8"/>
    </row>
    <row r="23" spans="2:7" ht="15" customHeight="1">
      <c r="B23" s="110">
        <v>19</v>
      </c>
      <c r="C23" s="108" t="s">
        <v>113</v>
      </c>
      <c r="D23" s="90">
        <v>101</v>
      </c>
      <c r="G23" s="8"/>
    </row>
    <row r="24" spans="2:7" ht="15" customHeight="1">
      <c r="B24" s="110">
        <v>20</v>
      </c>
      <c r="C24" s="108" t="s">
        <v>33</v>
      </c>
      <c r="D24" s="90">
        <v>451</v>
      </c>
      <c r="G24" s="8"/>
    </row>
    <row r="25" spans="2:7" ht="15" customHeight="1">
      <c r="B25" s="110">
        <v>21</v>
      </c>
      <c r="C25" s="108" t="s">
        <v>34</v>
      </c>
      <c r="D25" s="90">
        <v>1296</v>
      </c>
      <c r="G25" s="8"/>
    </row>
    <row r="26" spans="2:7" ht="15" customHeight="1">
      <c r="B26" s="110">
        <v>22</v>
      </c>
      <c r="C26" s="108" t="s">
        <v>35</v>
      </c>
      <c r="D26" s="90">
        <v>304</v>
      </c>
      <c r="G26" s="8"/>
    </row>
    <row r="27" spans="2:7" ht="15" customHeight="1">
      <c r="B27" s="110">
        <v>23</v>
      </c>
      <c r="C27" s="109" t="s">
        <v>36</v>
      </c>
      <c r="D27" s="90">
        <v>990</v>
      </c>
      <c r="G27" s="8"/>
    </row>
    <row r="28" spans="2:7" ht="15" customHeight="1">
      <c r="B28" s="110">
        <v>24</v>
      </c>
      <c r="C28" s="108" t="s">
        <v>37</v>
      </c>
      <c r="D28" s="90">
        <v>285</v>
      </c>
      <c r="G28" s="8"/>
    </row>
    <row r="29" spans="2:7" ht="15" customHeight="1">
      <c r="B29" s="110">
        <v>25</v>
      </c>
      <c r="C29" s="108" t="s">
        <v>38</v>
      </c>
      <c r="D29" s="90">
        <v>440</v>
      </c>
      <c r="G29" s="8"/>
    </row>
    <row r="30" spans="2:7" ht="15" customHeight="1">
      <c r="B30" s="110">
        <v>26</v>
      </c>
      <c r="C30" s="108" t="s">
        <v>39</v>
      </c>
      <c r="D30" s="90">
        <v>45</v>
      </c>
      <c r="G30" s="8"/>
    </row>
    <row r="31" spans="2:7" ht="15" customHeight="1">
      <c r="B31" s="110">
        <v>27</v>
      </c>
      <c r="C31" s="108" t="s">
        <v>40</v>
      </c>
      <c r="D31" s="90">
        <v>201</v>
      </c>
      <c r="G31" s="8"/>
    </row>
    <row r="32" spans="2:7" ht="15" customHeight="1">
      <c r="B32" s="110">
        <v>28</v>
      </c>
      <c r="C32" s="108" t="s">
        <v>41</v>
      </c>
      <c r="D32" s="90">
        <v>666</v>
      </c>
      <c r="G32" s="8"/>
    </row>
    <row r="33" spans="2:7" ht="15" customHeight="1">
      <c r="B33" s="110">
        <v>29</v>
      </c>
      <c r="C33" s="108" t="s">
        <v>42</v>
      </c>
      <c r="D33" s="90">
        <v>220</v>
      </c>
      <c r="G33" s="8"/>
    </row>
    <row r="34" spans="2:7" ht="15" customHeight="1">
      <c r="B34" s="110">
        <v>30</v>
      </c>
      <c r="C34" s="108" t="s">
        <v>43</v>
      </c>
      <c r="D34" s="90">
        <v>76</v>
      </c>
      <c r="G34" s="8"/>
    </row>
    <row r="35" spans="2:7" ht="15" customHeight="1">
      <c r="B35" s="110">
        <v>31</v>
      </c>
      <c r="C35" s="108" t="s">
        <v>44</v>
      </c>
      <c r="D35" s="90">
        <v>33</v>
      </c>
      <c r="G35" s="8"/>
    </row>
    <row r="36" spans="2:7" ht="15" customHeight="1">
      <c r="B36" s="111">
        <v>32</v>
      </c>
      <c r="C36" s="106" t="s">
        <v>79</v>
      </c>
      <c r="D36" s="90">
        <v>3294</v>
      </c>
      <c r="G36" s="8"/>
    </row>
    <row r="37" spans="2:7" ht="15" customHeight="1">
      <c r="B37" s="102"/>
      <c r="C37" s="103" t="s">
        <v>11</v>
      </c>
      <c r="D37" s="296">
        <f>SUM(D5:D36)</f>
        <v>20018</v>
      </c>
    </row>
    <row r="38" spans="2:7" ht="15" customHeight="1"/>
    <row r="39" spans="2:7" ht="15" customHeight="1">
      <c r="D39" s="315" t="s">
        <v>1</v>
      </c>
    </row>
    <row r="40" spans="2:7" ht="15" customHeight="1">
      <c r="D40" s="8"/>
    </row>
    <row r="41" spans="2:7" ht="15" customHeight="1"/>
    <row r="42" spans="2:7" ht="15" customHeight="1"/>
    <row r="43" spans="2:7" ht="15" customHeight="1"/>
    <row r="44" spans="2:7" ht="15" customHeight="1"/>
    <row r="45" spans="2:7" ht="15" customHeight="1"/>
    <row r="46" spans="2:7" ht="15" customHeight="1"/>
    <row r="47" spans="2:7" ht="15" customHeight="1"/>
    <row r="48" spans="2:7" ht="15" customHeight="1"/>
    <row r="49" spans="1:6" ht="15" customHeight="1"/>
    <row r="50" spans="1:6" ht="15" customHeight="1"/>
    <row r="51" spans="1:6" ht="15" customHeight="1">
      <c r="A51" s="247"/>
      <c r="B51" s="247"/>
      <c r="C51" s="247"/>
      <c r="D51" s="247"/>
      <c r="E51" s="247"/>
      <c r="F51" s="247"/>
    </row>
    <row r="52" spans="1:6" ht="15" customHeight="1">
      <c r="A52" s="2" t="s">
        <v>174</v>
      </c>
      <c r="F52" s="11" t="s">
        <v>123</v>
      </c>
    </row>
  </sheetData>
  <phoneticPr fontId="0" type="noConversion"/>
  <pageMargins left="0.75" right="0.75" top="0.5" bottom="0.5" header="0.75" footer="0.5"/>
  <pageSetup scale="95" orientation="portrait" r:id="rId1"/>
  <headerFooter alignWithMargins="0"/>
  <picture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9"/>
  <dimension ref="A1:K107"/>
  <sheetViews>
    <sheetView workbookViewId="0">
      <selection activeCell="H12" sqref="H12"/>
    </sheetView>
  </sheetViews>
  <sheetFormatPr baseColWidth="10" defaultColWidth="9.140625" defaultRowHeight="12.75"/>
  <cols>
    <col min="1" max="10" width="9.7109375" customWidth="1"/>
    <col min="11" max="11" width="1.7109375" customWidth="1"/>
  </cols>
  <sheetData>
    <row r="1" spans="1:11" ht="14.1" customHeight="1">
      <c r="A1" s="12"/>
      <c r="B1" s="43"/>
      <c r="C1" s="43"/>
      <c r="D1" s="43"/>
      <c r="E1" s="43"/>
      <c r="F1" s="43"/>
      <c r="G1" s="43"/>
      <c r="H1" s="43"/>
      <c r="I1" s="43"/>
      <c r="J1" s="12"/>
      <c r="K1" s="12"/>
    </row>
    <row r="2" spans="1:11" ht="14.1" customHeight="1">
      <c r="A2" s="205" t="s">
        <v>146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4.1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4.1" customHeight="1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2"/>
    </row>
    <row r="5" spans="1:11" ht="14.1" customHeight="1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2"/>
    </row>
    <row r="6" spans="1:11" ht="14.1" customHeight="1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2"/>
    </row>
    <row r="7" spans="1:11" ht="14.1" customHeight="1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2"/>
    </row>
    <row r="8" spans="1:11" ht="14.1" customHeight="1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2"/>
    </row>
    <row r="9" spans="1:11" ht="14.1" customHeight="1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2"/>
    </row>
    <row r="10" spans="1:11" ht="14.1" customHeight="1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2"/>
    </row>
    <row r="11" spans="1:11" ht="14.1" customHeight="1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2"/>
    </row>
    <row r="12" spans="1:11" ht="14.1" customHeight="1">
      <c r="A12" s="114"/>
      <c r="B12" s="114"/>
      <c r="C12" s="115" t="s">
        <v>1</v>
      </c>
      <c r="D12" s="114"/>
      <c r="E12" s="114"/>
      <c r="F12" s="114"/>
      <c r="G12" s="114"/>
      <c r="H12" s="114"/>
      <c r="I12" s="114"/>
      <c r="J12" s="114"/>
      <c r="K12" s="12"/>
    </row>
    <row r="13" spans="1:11" ht="14.1" customHeight="1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2"/>
    </row>
    <row r="14" spans="1:11" ht="14.1" customHeight="1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2"/>
    </row>
    <row r="15" spans="1:11" ht="14.1" customHeight="1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2"/>
    </row>
    <row r="16" spans="1:11" ht="14.1" customHeight="1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2"/>
    </row>
    <row r="17" spans="1:11" ht="14.1" customHeight="1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2"/>
    </row>
    <row r="18" spans="1:11" ht="14.1" customHeight="1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2"/>
    </row>
    <row r="19" spans="1:11" ht="14.1" customHeight="1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2"/>
    </row>
    <row r="20" spans="1:11" ht="14.1" customHeight="1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2"/>
    </row>
    <row r="21" spans="1:11" ht="14.1" customHeight="1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2"/>
    </row>
    <row r="22" spans="1:11" ht="14.1" customHeight="1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2"/>
    </row>
    <row r="23" spans="1:11" ht="14.1" customHeight="1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2"/>
    </row>
    <row r="24" spans="1:11" ht="14.1" customHeight="1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2"/>
    </row>
    <row r="25" spans="1:11" ht="14.1" customHeight="1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2"/>
    </row>
    <row r="26" spans="1:11" ht="14.1" customHeight="1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2"/>
    </row>
    <row r="27" spans="1:11" ht="14.1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4.1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14.1" customHeight="1">
      <c r="B29" s="19"/>
      <c r="C29" s="19"/>
      <c r="D29" s="19"/>
      <c r="E29" s="19"/>
      <c r="F29" s="19"/>
      <c r="G29" s="19"/>
      <c r="H29" s="19"/>
      <c r="I29" s="19"/>
    </row>
    <row r="30" spans="1:11" ht="14.1" customHeight="1">
      <c r="A30" s="12"/>
      <c r="B30" s="12"/>
      <c r="C30" s="12"/>
      <c r="G30" s="12"/>
      <c r="H30" s="12"/>
      <c r="I30" s="12"/>
      <c r="J30" s="12"/>
    </row>
    <row r="31" spans="1:11" ht="14.1" customHeight="1">
      <c r="A31" s="12"/>
      <c r="B31" s="12"/>
      <c r="C31" s="12"/>
      <c r="G31" s="12"/>
      <c r="H31" s="12"/>
      <c r="I31" s="12"/>
      <c r="J31" s="12"/>
      <c r="K31" s="12"/>
    </row>
    <row r="32" spans="1:11" ht="14.1" customHeight="1">
      <c r="A32" s="12"/>
      <c r="B32" s="12"/>
      <c r="C32" s="12"/>
      <c r="G32" s="12"/>
      <c r="H32" s="12"/>
      <c r="I32" s="12"/>
      <c r="J32" s="12"/>
      <c r="K32" s="12"/>
    </row>
    <row r="33" spans="1:11" ht="14.1" customHeight="1">
      <c r="A33" s="12"/>
      <c r="B33" s="12"/>
      <c r="C33" s="12"/>
      <c r="G33" s="12"/>
      <c r="H33" s="12"/>
      <c r="I33" s="12"/>
      <c r="J33" s="12"/>
      <c r="K33" s="12"/>
    </row>
    <row r="34" spans="1:11" ht="14.1" customHeight="1">
      <c r="A34" s="12"/>
      <c r="B34" s="12"/>
      <c r="C34" s="12"/>
      <c r="G34" s="12"/>
      <c r="H34" s="12"/>
      <c r="I34" s="12"/>
      <c r="J34" s="12"/>
      <c r="K34" s="12"/>
    </row>
    <row r="35" spans="1:11" ht="14.1" customHeight="1">
      <c r="A35" s="12"/>
      <c r="B35" s="12"/>
      <c r="C35" s="12"/>
      <c r="G35" s="12"/>
      <c r="H35" s="12"/>
      <c r="I35" s="12"/>
      <c r="J35" s="12"/>
      <c r="K35" s="12"/>
    </row>
    <row r="36" spans="1:11" ht="14.1" customHeight="1">
      <c r="A36" s="12"/>
      <c r="B36" s="12"/>
      <c r="C36" s="12"/>
      <c r="G36" s="12"/>
      <c r="H36" s="12"/>
      <c r="I36" s="12"/>
      <c r="J36" s="12"/>
      <c r="K36" s="12"/>
    </row>
    <row r="37" spans="1:11" ht="14.1" customHeight="1">
      <c r="A37" s="12"/>
      <c r="B37" s="12"/>
      <c r="C37" s="12"/>
      <c r="G37" s="12"/>
      <c r="H37" s="12"/>
      <c r="I37" s="12"/>
      <c r="J37" s="12"/>
      <c r="K37" s="12"/>
    </row>
    <row r="38" spans="1:11" ht="14.1" customHeight="1">
      <c r="A38" s="12"/>
      <c r="B38" s="12"/>
      <c r="C38" s="12"/>
      <c r="G38" s="12"/>
      <c r="H38" s="12"/>
      <c r="I38" s="12"/>
      <c r="J38" s="12"/>
      <c r="K38" s="12"/>
    </row>
    <row r="39" spans="1:11" ht="14.1" customHeight="1">
      <c r="A39" s="12"/>
      <c r="B39" s="12"/>
      <c r="C39" s="12"/>
      <c r="G39" s="12"/>
      <c r="H39" s="12"/>
      <c r="I39" s="12"/>
      <c r="J39" s="12"/>
      <c r="K39" s="12"/>
    </row>
    <row r="40" spans="1:11" ht="14.1" customHeight="1">
      <c r="A40" s="12"/>
      <c r="B40" s="12"/>
      <c r="C40" s="206" t="s">
        <v>1</v>
      </c>
      <c r="G40" s="12"/>
      <c r="H40" s="12"/>
      <c r="I40" s="12"/>
      <c r="J40" s="12"/>
      <c r="K40" s="12"/>
    </row>
    <row r="41" spans="1:11" ht="14.1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14.1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14.1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14.1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14.1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14.1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14.1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14.1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ht="14.1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14.1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ht="14.1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ht="14.1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ht="14.1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14.1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ht="14.1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ht="14.1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ht="14.1" customHeight="1">
      <c r="A57" s="247"/>
      <c r="B57" s="247"/>
      <c r="C57" s="247"/>
      <c r="D57" s="247"/>
      <c r="E57" s="247"/>
      <c r="F57" s="247"/>
      <c r="G57" s="247"/>
      <c r="H57" s="247"/>
      <c r="I57" s="247"/>
      <c r="J57" s="247"/>
      <c r="K57" s="248"/>
    </row>
    <row r="58" spans="1:11" ht="14.1" customHeight="1">
      <c r="A58" s="2" t="s">
        <v>174</v>
      </c>
      <c r="C58" s="1"/>
      <c r="D58" s="1"/>
      <c r="E58" s="1"/>
      <c r="F58" s="1"/>
      <c r="G58" s="1"/>
      <c r="H58" s="1"/>
      <c r="J58" s="18" t="s">
        <v>124</v>
      </c>
    </row>
    <row r="59" spans="1:11" ht="14.1" customHeight="1"/>
    <row r="60" spans="1:11" ht="14.1" customHeight="1"/>
    <row r="61" spans="1:11" ht="14.1" customHeight="1"/>
    <row r="62" spans="1:11" ht="14.1" customHeight="1"/>
    <row r="63" spans="1:11" ht="14.1" customHeight="1"/>
    <row r="64" spans="1:11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</sheetData>
  <phoneticPr fontId="3" type="noConversion"/>
  <pageMargins left="0.75" right="0.75" top="0.5" bottom="0.5" header="0.5" footer="0.5"/>
  <pageSetup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10"/>
  <dimension ref="A1:H64"/>
  <sheetViews>
    <sheetView topLeftCell="A31" workbookViewId="0">
      <selection activeCell="H12" sqref="H12"/>
    </sheetView>
  </sheetViews>
  <sheetFormatPr baseColWidth="10" defaultColWidth="9.140625" defaultRowHeight="12.75"/>
  <cols>
    <col min="1" max="1" width="10.7109375" customWidth="1"/>
    <col min="2" max="2" width="6.7109375" customWidth="1"/>
    <col min="3" max="3" width="25.7109375" customWidth="1"/>
    <col min="4" max="4" width="12.7109375" customWidth="1"/>
    <col min="5" max="7" width="10.7109375" customWidth="1"/>
    <col min="8" max="9" width="7.7109375" customWidth="1"/>
  </cols>
  <sheetData>
    <row r="1" spans="2:5" ht="15" customHeight="1"/>
    <row r="2" spans="2:5" ht="15" customHeight="1">
      <c r="B2" s="186" t="s">
        <v>147</v>
      </c>
      <c r="C2" s="5"/>
      <c r="D2" s="5"/>
    </row>
    <row r="3" spans="2:5" ht="15" customHeight="1">
      <c r="B3" s="13"/>
    </row>
    <row r="4" spans="2:5" ht="15" customHeight="1">
      <c r="B4" s="101" t="s">
        <v>14</v>
      </c>
      <c r="C4" s="102" t="s">
        <v>58</v>
      </c>
      <c r="D4" s="81" t="s">
        <v>108</v>
      </c>
    </row>
    <row r="5" spans="2:5" ht="15" customHeight="1">
      <c r="B5" s="111">
        <v>1</v>
      </c>
      <c r="C5" s="106" t="s">
        <v>59</v>
      </c>
      <c r="D5" s="138">
        <v>18347</v>
      </c>
      <c r="E5" s="283"/>
    </row>
    <row r="6" spans="2:5" ht="15" customHeight="1">
      <c r="B6" s="110">
        <f t="shared" ref="B6:B28" si="0">B5+1</f>
        <v>2</v>
      </c>
      <c r="C6" s="108" t="s">
        <v>80</v>
      </c>
      <c r="D6" s="127">
        <v>1535</v>
      </c>
      <c r="E6" s="283"/>
    </row>
    <row r="7" spans="2:5" ht="15" customHeight="1">
      <c r="B7" s="110">
        <f t="shared" si="0"/>
        <v>3</v>
      </c>
      <c r="C7" s="108" t="s">
        <v>204</v>
      </c>
      <c r="D7" s="127">
        <v>44</v>
      </c>
    </row>
    <row r="8" spans="2:5" ht="15" customHeight="1">
      <c r="B8" s="110">
        <f t="shared" si="0"/>
        <v>4</v>
      </c>
      <c r="C8" s="108" t="s">
        <v>203</v>
      </c>
      <c r="D8" s="127">
        <v>20</v>
      </c>
    </row>
    <row r="9" spans="2:5" ht="15" customHeight="1">
      <c r="B9" s="110">
        <f t="shared" si="0"/>
        <v>5</v>
      </c>
      <c r="C9" s="108" t="s">
        <v>171</v>
      </c>
      <c r="D9" s="127">
        <v>16</v>
      </c>
    </row>
    <row r="10" spans="2:5" ht="15" customHeight="1">
      <c r="B10" s="110">
        <f t="shared" si="0"/>
        <v>6</v>
      </c>
      <c r="C10" s="108" t="s">
        <v>137</v>
      </c>
      <c r="D10" s="127">
        <v>11</v>
      </c>
    </row>
    <row r="11" spans="2:5" ht="15" customHeight="1">
      <c r="B11" s="110">
        <f t="shared" si="0"/>
        <v>7</v>
      </c>
      <c r="C11" s="108" t="s">
        <v>291</v>
      </c>
      <c r="D11" s="127">
        <v>8</v>
      </c>
    </row>
    <row r="12" spans="2:5" ht="15" customHeight="1">
      <c r="B12" s="110">
        <f t="shared" si="0"/>
        <v>8</v>
      </c>
      <c r="C12" s="108" t="s">
        <v>293</v>
      </c>
      <c r="D12" s="127">
        <v>7</v>
      </c>
    </row>
    <row r="13" spans="2:5" ht="15" customHeight="1">
      <c r="B13" s="110">
        <f t="shared" si="0"/>
        <v>9</v>
      </c>
      <c r="C13" s="108" t="s">
        <v>347</v>
      </c>
      <c r="D13" s="127">
        <v>6</v>
      </c>
    </row>
    <row r="14" spans="2:5" ht="15" customHeight="1">
      <c r="B14" s="110">
        <f t="shared" si="0"/>
        <v>10</v>
      </c>
      <c r="C14" s="108" t="s">
        <v>292</v>
      </c>
      <c r="D14" s="127">
        <v>3</v>
      </c>
    </row>
    <row r="15" spans="2:5" ht="15" customHeight="1">
      <c r="B15" s="110">
        <f t="shared" si="0"/>
        <v>11</v>
      </c>
      <c r="C15" s="108" t="s">
        <v>386</v>
      </c>
      <c r="D15" s="127">
        <v>2</v>
      </c>
    </row>
    <row r="16" spans="2:5" ht="15" customHeight="1">
      <c r="B16" s="110">
        <f t="shared" si="0"/>
        <v>12</v>
      </c>
      <c r="C16" s="108" t="s">
        <v>387</v>
      </c>
      <c r="D16" s="127">
        <v>2</v>
      </c>
    </row>
    <row r="17" spans="2:6" ht="15" customHeight="1">
      <c r="B17" s="110">
        <f t="shared" si="0"/>
        <v>13</v>
      </c>
      <c r="C17" s="108" t="s">
        <v>388</v>
      </c>
      <c r="D17" s="127">
        <v>2</v>
      </c>
    </row>
    <row r="18" spans="2:6" ht="15" customHeight="1">
      <c r="B18" s="110">
        <f t="shared" si="0"/>
        <v>14</v>
      </c>
      <c r="C18" s="108" t="s">
        <v>459</v>
      </c>
      <c r="D18" s="127">
        <v>2</v>
      </c>
    </row>
    <row r="19" spans="2:6" ht="15" customHeight="1">
      <c r="B19" s="110">
        <f t="shared" si="0"/>
        <v>15</v>
      </c>
      <c r="C19" s="108" t="s">
        <v>474</v>
      </c>
      <c r="D19" s="127">
        <v>2</v>
      </c>
    </row>
    <row r="20" spans="2:6" ht="15" customHeight="1">
      <c r="B20" s="110">
        <f t="shared" si="0"/>
        <v>16</v>
      </c>
      <c r="C20" s="108" t="s">
        <v>205</v>
      </c>
      <c r="D20" s="127">
        <v>2</v>
      </c>
    </row>
    <row r="21" spans="2:6" ht="15" customHeight="1">
      <c r="B21" s="110">
        <f t="shared" si="0"/>
        <v>17</v>
      </c>
      <c r="C21" s="108" t="s">
        <v>476</v>
      </c>
      <c r="D21" s="127">
        <v>2</v>
      </c>
    </row>
    <row r="22" spans="2:6" ht="15" customHeight="1">
      <c r="B22" s="110">
        <f t="shared" si="0"/>
        <v>18</v>
      </c>
      <c r="C22" s="108" t="s">
        <v>294</v>
      </c>
      <c r="D22" s="127">
        <v>1</v>
      </c>
    </row>
    <row r="23" spans="2:6" ht="15" customHeight="1">
      <c r="B23" s="110">
        <f t="shared" si="0"/>
        <v>19</v>
      </c>
      <c r="C23" s="108" t="s">
        <v>295</v>
      </c>
      <c r="D23" s="127">
        <v>1</v>
      </c>
    </row>
    <row r="24" spans="2:6" ht="15" customHeight="1">
      <c r="B24" s="110">
        <f t="shared" si="0"/>
        <v>20</v>
      </c>
      <c r="C24" s="253" t="s">
        <v>475</v>
      </c>
      <c r="D24" s="127">
        <v>1</v>
      </c>
    </row>
    <row r="25" spans="2:6" ht="15" customHeight="1">
      <c r="B25" s="110">
        <f t="shared" si="0"/>
        <v>21</v>
      </c>
      <c r="C25" s="253" t="s">
        <v>175</v>
      </c>
      <c r="D25" s="127">
        <v>1</v>
      </c>
    </row>
    <row r="26" spans="2:6" ht="15" customHeight="1">
      <c r="B26" s="110">
        <f t="shared" si="0"/>
        <v>22</v>
      </c>
      <c r="C26" s="253" t="s">
        <v>460</v>
      </c>
      <c r="D26" s="127">
        <v>1</v>
      </c>
    </row>
    <row r="27" spans="2:6" ht="15" customHeight="1">
      <c r="B27" s="110">
        <f t="shared" si="0"/>
        <v>23</v>
      </c>
      <c r="C27" s="108" t="s">
        <v>461</v>
      </c>
      <c r="D27" s="127">
        <v>1</v>
      </c>
    </row>
    <row r="28" spans="2:6" ht="15" customHeight="1">
      <c r="B28" s="110">
        <f t="shared" si="0"/>
        <v>24</v>
      </c>
      <c r="C28" s="106" t="s">
        <v>503</v>
      </c>
      <c r="D28" s="138">
        <v>1</v>
      </c>
    </row>
    <row r="29" spans="2:6" ht="15" customHeight="1">
      <c r="B29" s="101"/>
      <c r="C29" s="128" t="s">
        <v>11</v>
      </c>
      <c r="D29" s="104">
        <f t="shared" ref="D29" si="1">SUM(D5:D28)</f>
        <v>20018</v>
      </c>
      <c r="E29" s="8"/>
      <c r="F29" s="8"/>
    </row>
    <row r="30" spans="2:6" ht="15" customHeight="1">
      <c r="D30" s="8"/>
      <c r="E30" s="8"/>
      <c r="F30" s="8"/>
    </row>
    <row r="31" spans="2:6" ht="15" customHeight="1">
      <c r="D31" s="8"/>
      <c r="E31" s="8"/>
    </row>
    <row r="32" spans="2:6" ht="15" customHeight="1">
      <c r="D32" s="8"/>
      <c r="F32" s="8"/>
    </row>
    <row r="33" spans="2:6" ht="15" customHeight="1">
      <c r="B33" s="186" t="s">
        <v>346</v>
      </c>
      <c r="C33" s="5"/>
      <c r="D33" s="5"/>
      <c r="E33" s="5"/>
      <c r="F33" s="5"/>
    </row>
    <row r="34" spans="2:6" ht="15" customHeight="1">
      <c r="B34" s="291" t="s">
        <v>1</v>
      </c>
    </row>
    <row r="35" spans="2:6" ht="15" customHeight="1">
      <c r="B35" s="101" t="s">
        <v>14</v>
      </c>
      <c r="C35" s="292" t="s">
        <v>58</v>
      </c>
      <c r="D35" s="81" t="s">
        <v>108</v>
      </c>
    </row>
    <row r="36" spans="2:6" ht="15" customHeight="1">
      <c r="B36" s="293">
        <v>1</v>
      </c>
      <c r="C36" s="225" t="s">
        <v>171</v>
      </c>
      <c r="D36" s="294">
        <v>6</v>
      </c>
    </row>
    <row r="37" spans="2:6" ht="15" customHeight="1">
      <c r="B37" s="110">
        <f>B36+1</f>
        <v>2</v>
      </c>
      <c r="C37" s="84" t="s">
        <v>347</v>
      </c>
      <c r="D37" s="127">
        <v>5</v>
      </c>
    </row>
    <row r="38" spans="2:6" ht="15" customHeight="1">
      <c r="B38" s="110">
        <f>B37+1</f>
        <v>3</v>
      </c>
      <c r="C38" s="84" t="s">
        <v>137</v>
      </c>
      <c r="D38" s="127">
        <v>5</v>
      </c>
    </row>
    <row r="39" spans="2:6" ht="15" customHeight="1">
      <c r="B39" s="110">
        <f>B38+1</f>
        <v>4</v>
      </c>
      <c r="C39" s="84" t="s">
        <v>203</v>
      </c>
      <c r="D39" s="127">
        <v>2</v>
      </c>
    </row>
    <row r="40" spans="2:6" ht="15" customHeight="1">
      <c r="B40" s="110">
        <f>B39+1</f>
        <v>5</v>
      </c>
      <c r="C40" s="84" t="s">
        <v>295</v>
      </c>
      <c r="D40" s="127">
        <v>1</v>
      </c>
    </row>
    <row r="41" spans="2:6" ht="15" customHeight="1">
      <c r="B41" s="110">
        <f t="shared" ref="B41:B42" si="2">B40+1</f>
        <v>6</v>
      </c>
      <c r="C41" s="84" t="s">
        <v>296</v>
      </c>
      <c r="D41" s="127">
        <v>1</v>
      </c>
    </row>
    <row r="42" spans="2:6" ht="15" customHeight="1">
      <c r="B42" s="110">
        <f t="shared" si="2"/>
        <v>7</v>
      </c>
      <c r="C42" s="252" t="s">
        <v>465</v>
      </c>
      <c r="D42" s="295">
        <v>1</v>
      </c>
    </row>
    <row r="43" spans="2:6" ht="15" customHeight="1">
      <c r="B43" s="101"/>
      <c r="C43" s="128" t="s">
        <v>11</v>
      </c>
      <c r="D43" s="104">
        <f>SUM(D36:D42)</f>
        <v>21</v>
      </c>
    </row>
    <row r="44" spans="2:6" ht="15" customHeight="1">
      <c r="E44" s="8"/>
      <c r="F44" s="8"/>
    </row>
    <row r="45" spans="2:6" ht="15" customHeight="1"/>
    <row r="46" spans="2:6" ht="15" customHeight="1"/>
    <row r="47" spans="2:6" ht="15" customHeight="1"/>
    <row r="48" spans="2:6" ht="15" customHeight="1"/>
    <row r="49" spans="1:8" ht="15" customHeight="1"/>
    <row r="50" spans="1:8" ht="15" customHeight="1"/>
    <row r="51" spans="1:8" ht="15" customHeight="1">
      <c r="A51" s="247" t="s">
        <v>1</v>
      </c>
      <c r="B51" s="247"/>
      <c r="C51" s="247"/>
      <c r="D51" s="247"/>
      <c r="E51" s="247"/>
      <c r="F51" s="247"/>
      <c r="G51" s="247"/>
      <c r="H51" s="247"/>
    </row>
    <row r="52" spans="1:8" ht="15" customHeight="1">
      <c r="A52" s="2" t="s">
        <v>174</v>
      </c>
      <c r="H52" s="11" t="s">
        <v>168</v>
      </c>
    </row>
    <row r="53" spans="1:8" ht="14.1" customHeight="1">
      <c r="D53" s="8"/>
    </row>
    <row r="54" spans="1:8" ht="14.1" customHeight="1">
      <c r="D54" s="8"/>
    </row>
    <row r="55" spans="1:8" ht="14.1" customHeight="1">
      <c r="D55" s="8"/>
    </row>
    <row r="56" spans="1:8" ht="14.1" customHeight="1">
      <c r="D56" s="8"/>
    </row>
    <row r="57" spans="1:8" ht="14.1" customHeight="1">
      <c r="D57" s="8"/>
    </row>
    <row r="58" spans="1:8" ht="14.1" customHeight="1">
      <c r="D58" s="8"/>
    </row>
    <row r="59" spans="1:8" ht="14.1" customHeight="1">
      <c r="D59" s="8"/>
    </row>
    <row r="60" spans="1:8" ht="14.1" customHeight="1">
      <c r="D60" s="8"/>
    </row>
    <row r="61" spans="1:8" ht="14.1" customHeight="1">
      <c r="D61" s="8"/>
    </row>
    <row r="62" spans="1:8" ht="14.1" customHeight="1">
      <c r="D62" s="8"/>
    </row>
    <row r="63" spans="1:8" ht="14.1" customHeight="1">
      <c r="D63" s="8"/>
    </row>
    <row r="64" spans="1:8" ht="14.1" customHeight="1">
      <c r="D64" s="8"/>
    </row>
  </sheetData>
  <sortState ref="C5:D28">
    <sortCondition descending="1" ref="D5:D28"/>
  </sortState>
  <phoneticPr fontId="3" type="noConversion"/>
  <pageMargins left="0.75" right="0.75" top="0.5" bottom="0.5" header="0.5" footer="0.5"/>
  <pageSetup scale="95" orientation="portrait" r:id="rId1"/>
  <headerFooter alignWithMargins="0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Portada</vt:lpstr>
      <vt:lpstr>Datos-mes</vt:lpstr>
      <vt:lpstr>Bienes</vt:lpstr>
      <vt:lpstr>Droga-provincia-medio</vt:lpstr>
      <vt:lpstr>Mapa-droga1</vt:lpstr>
      <vt:lpstr>Mapa-droga2</vt:lpstr>
      <vt:lpstr>Arrestado-provincia</vt:lpstr>
      <vt:lpstr>Mapa-arresto</vt:lpstr>
      <vt:lpstr>Arrestado-deportado-pais</vt:lpstr>
      <vt:lpstr>Caso-principal</vt:lpstr>
      <vt:lpstr>Grafico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Estadisticas del 2012</dc:title>
  <dc:subject>DNCD</dc:subject>
  <dc:creator>Juan Ortega</dc:creator>
  <cp:lastModifiedBy>ingrid.lugo</cp:lastModifiedBy>
  <cp:lastPrinted>2018-01-15T16:11:00Z</cp:lastPrinted>
  <dcterms:created xsi:type="dcterms:W3CDTF">1998-03-25T22:12:32Z</dcterms:created>
  <dcterms:modified xsi:type="dcterms:W3CDTF">2018-01-15T16:11:05Z</dcterms:modified>
</cp:coreProperties>
</file>