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Relación de Ingresos y Egresos\Rendimiento financiero\"/>
    </mc:Choice>
  </mc:AlternateContent>
  <bookViews>
    <workbookView xWindow="0" yWindow="0" windowWidth="19200" windowHeight="6930"/>
  </bookViews>
  <sheets>
    <sheet name=" ERF-Rendimiento Financiero" sheetId="1" r:id="rId1"/>
  </sheets>
  <externalReferences>
    <externalReference r:id="rId2"/>
    <externalReference r:id="rId3"/>
  </externalReferences>
  <definedNames>
    <definedName name="_xlnm._FilterDatabase" localSheetId="0" hidden="1">' ERF-Rendimiento Financiero'!$A$6:$F$54</definedName>
    <definedName name="_xlnm.Print_Area" localSheetId="0">' ERF-Rendimiento Financiero'!$A$1:$E$54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4" i="1"/>
  <c r="D15" i="1"/>
  <c r="D16" i="1"/>
  <c r="D17" i="1"/>
  <c r="D19" i="1"/>
  <c r="D31" i="1"/>
  <c r="A33" i="1"/>
  <c r="D20" i="1" l="1"/>
  <c r="D26" i="1"/>
</calcChain>
</file>

<file path=xl/sharedStrings.xml><?xml version="1.0" encoding="utf-8"?>
<sst xmlns="http://schemas.openxmlformats.org/spreadsheetml/2006/main" count="24" uniqueCount="24">
  <si>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</si>
  <si>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</si>
  <si>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</si>
  <si>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</si>
  <si>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</si>
  <si>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</si>
  <si>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</si>
  <si>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</si>
  <si>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</si>
  <si>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</si>
  <si>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</si>
  <si>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</si>
  <si>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</si>
  <si>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16, 17, 18, 19, 20)</t>
  </si>
  <si>
    <t xml:space="preserve"> </t>
  </si>
  <si>
    <t>Total ingresos</t>
  </si>
  <si>
    <t>Gastos de sueldos fijos, transferencias corrientes y donaciones</t>
  </si>
  <si>
    <t>Recargos, multas y otros ingresos</t>
  </si>
  <si>
    <t xml:space="preserve">Impuestos </t>
  </si>
  <si>
    <t>Ingresos (Notas 14 y 15)</t>
  </si>
  <si>
    <t>(Valores en RD$)</t>
  </si>
  <si>
    <t>Del ejercicio terminado al 31 de Julio del 2024</t>
  </si>
  <si>
    <t>Estado de Rendimiento Financiero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</si>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</sst>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1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2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4" xfId="2" applyFont="1" applyBorder="1" applyAlignment="1">
      <alignment horizontal="left" vertical="center"/>
    </xf>
    <xf numFmtId="43" fontId="5" fillId="0" borderId="5" xfId="2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43" fontId="2" fillId="0" borderId="4" xfId="2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43" fontId="3" fillId="2" borderId="5" xfId="2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3" fillId="0" borderId="5" xfId="2" applyFont="1" applyBorder="1" applyAlignment="1">
      <alignment horizontal="left" vertical="center"/>
    </xf>
    <xf numFmtId="0" fontId="3" fillId="0" borderId="5" xfId="1" applyFont="1" applyBorder="1" applyAlignment="1">
      <alignment horizontal="justify" vertical="center"/>
    </xf>
    <xf numFmtId="0" fontId="6" fillId="0" borderId="4" xfId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melo/Desktop/CARPETA%20CONTABILIDAD/ARCHIVO%202024/CIERRE%20MENSUAL%202024/LIBRE%20ACCESO%20A%20LA%20INFORMACION/Julio%202024/CIERRE%20AL%2031%20DE%20JULIO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.melo\Desktop\CARPETA%20CONTABILIDAD\ARCHIVO%202024\CIERRE%20MENSUAL%202024\LIBRE%20ACCESO%20A%20LA%20INFORMACION\Julio%202024\EXCEL\Estado%20de%20situaci&#243;n%20financiera%20al%2031-7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stados"/>
      <sheetName val=" ERF-Rendimiento Financiero"/>
    </sheetNames>
    <sheetDataSet>
      <sheetData sheetId="0">
        <row r="36">
          <cell r="D36">
            <v>424623837.07000005</v>
          </cell>
        </row>
        <row r="154">
          <cell r="D154">
            <v>443302159.08999997</v>
          </cell>
        </row>
        <row r="161">
          <cell r="D161">
            <v>1840151.5</v>
          </cell>
        </row>
        <row r="193">
          <cell r="D193">
            <v>122972764.60000001</v>
          </cell>
        </row>
        <row r="215">
          <cell r="D215">
            <v>8806560.6100000013</v>
          </cell>
        </row>
        <row r="254">
          <cell r="D254">
            <v>10734214.65</v>
          </cell>
        </row>
        <row r="262">
          <cell r="D262">
            <v>16943912.5</v>
          </cell>
        </row>
        <row r="272">
          <cell r="D272">
            <v>766820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</sheetNames>
    <sheetDataSet>
      <sheetData sheetId="0">
        <row r="69">
          <cell r="A69" t="str">
            <v>Las notas son parte integral de estos Estados Financieros.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31" zoomScaleNormal="100" workbookViewId="0">
      <selection activeCell="B51" sqref="B51"/>
    </sheetView>
  </sheetViews>
  <sheetFormatPr baseColWidth="10" defaultRowHeight="15" x14ac:dyDescent="0.2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6" width="3.7109375" style="2" customWidth="1"/>
    <col min="7" max="16384" width="11.42578125" style="1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23</v>
      </c>
      <c r="B2" s="28"/>
      <c r="C2" s="28"/>
      <c r="D2" s="28"/>
      <c r="E2" s="29"/>
    </row>
    <row r="3" spans="1:5" ht="15.75" x14ac:dyDescent="0.25">
      <c r="A3" s="27" t="s">
        <v>22</v>
      </c>
      <c r="B3" s="28"/>
      <c r="C3" s="28"/>
      <c r="D3" s="28"/>
      <c r="E3" s="29"/>
    </row>
    <row r="4" spans="1:5" ht="15.75" x14ac:dyDescent="0.25">
      <c r="A4" s="27" t="s">
        <v>21</v>
      </c>
      <c r="B4" s="28"/>
      <c r="C4" s="28"/>
      <c r="D4" s="28"/>
      <c r="E4" s="29"/>
    </row>
    <row r="5" spans="1:5" ht="15.75" x14ac:dyDescent="0.25">
      <c r="A5" s="27" t="s">
        <v>20</v>
      </c>
      <c r="B5" s="28"/>
      <c r="C5" s="28"/>
      <c r="D5" s="28"/>
      <c r="E5" s="29"/>
    </row>
    <row r="6" spans="1:5" ht="15.75" x14ac:dyDescent="0.25">
      <c r="A6" s="8"/>
      <c r="B6" s="7"/>
      <c r="C6" s="7"/>
      <c r="D6" s="20">
        <v>2024</v>
      </c>
      <c r="E6" s="19"/>
    </row>
    <row r="7" spans="1:5" ht="15.75" x14ac:dyDescent="0.25">
      <c r="A7" s="11" t="s">
        <v>19</v>
      </c>
      <c r="B7" s="18"/>
      <c r="C7" s="18"/>
      <c r="D7" s="10"/>
      <c r="E7" s="5"/>
    </row>
    <row r="8" spans="1:5" ht="15.75" x14ac:dyDescent="0.25">
      <c r="A8" s="8"/>
      <c r="B8" s="7" t="s">
        <v>18</v>
      </c>
      <c r="C8" s="7"/>
      <c r="D8" s="6">
        <v>0</v>
      </c>
      <c r="E8" s="12"/>
    </row>
    <row r="9" spans="1:5" ht="15.75" x14ac:dyDescent="0.25">
      <c r="A9" s="8"/>
      <c r="B9" s="7" t="s">
        <v>17</v>
      </c>
      <c r="C9" s="7"/>
      <c r="D9" s="6">
        <f>+'[1]Notas a los Estados'!D154</f>
        <v>443302159.08999997</v>
      </c>
      <c r="E9" s="12"/>
    </row>
    <row r="10" spans="1:5" ht="15.75" x14ac:dyDescent="0.25">
      <c r="A10" s="8"/>
      <c r="B10" s="7" t="s">
        <v>16</v>
      </c>
      <c r="C10" s="7"/>
      <c r="D10" s="6">
        <f>+'[1]Notas a los Estados'!D161</f>
        <v>1840151.5</v>
      </c>
      <c r="E10" s="12"/>
    </row>
    <row r="11" spans="1:5" ht="15.75" x14ac:dyDescent="0.25">
      <c r="A11" s="11" t="s">
        <v>15</v>
      </c>
      <c r="B11" s="7"/>
      <c r="C11" s="7"/>
      <c r="D11" s="10">
        <f>SUM(D8:D10)</f>
        <v>445142310.58999997</v>
      </c>
      <c r="E11" s="12"/>
    </row>
    <row r="12" spans="1:5" ht="15.75" x14ac:dyDescent="0.25">
      <c r="A12" s="8"/>
      <c r="B12" s="7" t="s">
        <v>14</v>
      </c>
      <c r="C12" s="7"/>
      <c r="D12" s="6"/>
      <c r="E12" s="5"/>
    </row>
    <row r="13" spans="1:5" ht="15.75" x14ac:dyDescent="0.25">
      <c r="A13" s="11" t="s">
        <v>13</v>
      </c>
      <c r="B13" s="7"/>
      <c r="C13" s="7"/>
      <c r="D13" s="17"/>
      <c r="E13" s="12"/>
    </row>
    <row r="14" spans="1:5" ht="15.75" x14ac:dyDescent="0.25">
      <c r="A14" s="8"/>
      <c r="B14" s="7" t="s">
        <v>12</v>
      </c>
      <c r="C14" s="7"/>
      <c r="D14" s="6">
        <f>+'[1]Notas a los Estados'!D193</f>
        <v>122972764.60000001</v>
      </c>
      <c r="E14" s="5"/>
    </row>
    <row r="15" spans="1:5" ht="15.75" x14ac:dyDescent="0.25">
      <c r="A15" s="8"/>
      <c r="B15" s="7" t="s">
        <v>11</v>
      </c>
      <c r="C15" s="7"/>
      <c r="D15" s="6">
        <f>+'[1]Notas a los Estados'!D215</f>
        <v>8806560.6100000013</v>
      </c>
      <c r="E15" s="12"/>
    </row>
    <row r="16" spans="1:5" ht="15.75" x14ac:dyDescent="0.25">
      <c r="A16" s="8"/>
      <c r="B16" s="16" t="s">
        <v>10</v>
      </c>
      <c r="C16" s="7"/>
      <c r="D16" s="6">
        <f>+'[1]Notas a los Estados'!D254</f>
        <v>10734214.65</v>
      </c>
      <c r="E16" s="12"/>
    </row>
    <row r="17" spans="1:5" ht="15.75" x14ac:dyDescent="0.25">
      <c r="A17" s="8"/>
      <c r="B17" s="7" t="s">
        <v>9</v>
      </c>
      <c r="C17" s="7"/>
      <c r="D17" s="6">
        <f>+'[1]Notas a los Estados'!D262</f>
        <v>16943912.5</v>
      </c>
      <c r="E17" s="12"/>
    </row>
    <row r="18" spans="1:5" ht="15.75" hidden="1" x14ac:dyDescent="0.25">
      <c r="A18" s="8"/>
      <c r="B18" s="7" t="s">
        <v>8</v>
      </c>
      <c r="C18" s="7"/>
      <c r="D18" s="6">
        <v>0</v>
      </c>
      <c r="E18" s="12"/>
    </row>
    <row r="19" spans="1:5" ht="15.75" x14ac:dyDescent="0.25">
      <c r="A19" s="8"/>
      <c r="B19" s="15" t="s">
        <v>7</v>
      </c>
      <c r="C19" s="15"/>
      <c r="D19" s="14">
        <f>+'[1]Notas a los Estados'!D272</f>
        <v>766820</v>
      </c>
      <c r="E19" s="12"/>
    </row>
    <row r="20" spans="1:5" ht="15.75" x14ac:dyDescent="0.25">
      <c r="A20" s="11" t="s">
        <v>6</v>
      </c>
      <c r="B20" s="7"/>
      <c r="C20" s="7"/>
      <c r="D20" s="10">
        <f>SUM(D14:D19)</f>
        <v>160224272.36000001</v>
      </c>
      <c r="E20" s="12"/>
    </row>
    <row r="21" spans="1:5" ht="15.75" x14ac:dyDescent="0.25">
      <c r="A21" s="13"/>
      <c r="B21" s="7"/>
      <c r="C21" s="7"/>
      <c r="D21" s="6"/>
      <c r="E21" s="5"/>
    </row>
    <row r="22" spans="1:5" ht="15.75" x14ac:dyDescent="0.25">
      <c r="A22" s="8"/>
      <c r="B22" s="7" t="s">
        <v>5</v>
      </c>
      <c r="C22" s="7"/>
      <c r="D22" s="6">
        <v>0</v>
      </c>
      <c r="E22" s="12"/>
    </row>
    <row r="23" spans="1:5" ht="15.75" x14ac:dyDescent="0.25">
      <c r="A23" s="8"/>
      <c r="B23" s="7"/>
      <c r="C23" s="7"/>
      <c r="D23" s="6"/>
      <c r="E23" s="12"/>
    </row>
    <row r="24" spans="1:5" ht="15.75" x14ac:dyDescent="0.25">
      <c r="A24" s="8"/>
      <c r="B24" s="7" t="s">
        <v>4</v>
      </c>
      <c r="C24" s="7"/>
      <c r="D24" s="6">
        <v>0</v>
      </c>
      <c r="E24" s="12"/>
    </row>
    <row r="25" spans="1:5" ht="15.75" x14ac:dyDescent="0.25">
      <c r="A25" s="8"/>
      <c r="B25" s="7"/>
      <c r="C25" s="7"/>
      <c r="D25" s="6"/>
      <c r="E25" s="12"/>
    </row>
    <row r="26" spans="1:5" ht="15.75" x14ac:dyDescent="0.25">
      <c r="A26" s="11" t="s">
        <v>3</v>
      </c>
      <c r="B26" s="7"/>
      <c r="C26" s="7"/>
      <c r="D26" s="10">
        <f>+D11-D20+D22+D24</f>
        <v>284918038.22999996</v>
      </c>
      <c r="E26" s="12"/>
    </row>
    <row r="27" spans="1:5" ht="15.75" x14ac:dyDescent="0.25">
      <c r="A27" s="11"/>
      <c r="B27" s="7"/>
      <c r="C27" s="7"/>
      <c r="D27" s="6"/>
      <c r="E27" s="5"/>
    </row>
    <row r="28" spans="1:5" ht="15.75" x14ac:dyDescent="0.25">
      <c r="A28" s="13" t="s">
        <v>2</v>
      </c>
      <c r="B28" s="7"/>
      <c r="C28" s="7"/>
      <c r="D28" s="6"/>
      <c r="E28" s="5"/>
    </row>
    <row r="29" spans="1:5" ht="15.75" x14ac:dyDescent="0.25">
      <c r="A29" s="11"/>
      <c r="B29" s="7" t="s">
        <v>1</v>
      </c>
      <c r="C29" s="7"/>
      <c r="D29" s="6">
        <v>0</v>
      </c>
      <c r="E29" s="12"/>
    </row>
    <row r="30" spans="1:5" ht="15.75" x14ac:dyDescent="0.25">
      <c r="A30" s="8"/>
      <c r="B30" s="7" t="s">
        <v>0</v>
      </c>
      <c r="C30" s="7"/>
      <c r="D30" s="6">
        <v>0</v>
      </c>
      <c r="E30" s="12"/>
    </row>
    <row r="31" spans="1:5" ht="15.75" x14ac:dyDescent="0.25">
      <c r="A31" s="11"/>
      <c r="B31" s="7"/>
      <c r="C31" s="7"/>
      <c r="D31" s="10">
        <f>SUM(D29:D30)</f>
        <v>0</v>
      </c>
      <c r="E31" s="9"/>
    </row>
    <row r="32" spans="1:5" ht="15.75" x14ac:dyDescent="0.25">
      <c r="A32" s="8"/>
      <c r="B32" s="7"/>
      <c r="C32" s="7"/>
      <c r="D32" s="6"/>
      <c r="E32" s="5"/>
    </row>
    <row r="33" spans="1:5" ht="15.75" thickBot="1" x14ac:dyDescent="0.3">
      <c r="A33" s="21" t="str">
        <f>+'[2]ESF - Situación Financiera'!$A$69:$E$69</f>
        <v>Las notas son parte integral de estos Estados Financieros.</v>
      </c>
      <c r="B33" s="22"/>
      <c r="C33" s="22"/>
      <c r="D33" s="22"/>
      <c r="E33" s="23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6" spans="1:5" x14ac:dyDescent="0.25">
      <c r="D56" s="3"/>
      <c r="E56" s="3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B. BRITO MELO</dc:creator>
  <cp:lastModifiedBy>FRANCHESCA M. TRONCOSO REYES</cp:lastModifiedBy>
  <cp:lastPrinted>2024-08-07T15:24:07Z</cp:lastPrinted>
  <dcterms:created xsi:type="dcterms:W3CDTF">2024-08-07T14:47:33Z</dcterms:created>
  <dcterms:modified xsi:type="dcterms:W3CDTF">2024-08-09T11:42:12Z</dcterms:modified>
</cp:coreProperties>
</file>