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-LIBRE\transparencia-oai (192.168.201.14)\Transparencia\1-OAI-2024\- Documentos para subir al portal 2024\Finanzas\Informe Financiero\Balance General\"/>
    </mc:Choice>
  </mc:AlternateContent>
  <bookViews>
    <workbookView xWindow="0" yWindow="0" windowWidth="19200" windowHeight="6930"/>
  </bookViews>
  <sheets>
    <sheet name="ESF - Situación Financiera" sheetId="1" r:id="rId1"/>
  </sheets>
  <definedNames>
    <definedName name="_xlnm._FilterDatabase" localSheetId="0" hidden="1">'ESF - Situación Financiera'!$A$6:$E$6</definedName>
    <definedName name="_xlnm.Print_Area" localSheetId="0">'ESF - Situación Financiera'!$A$1:$E$81</definedName>
  </definedNames>
  <calcPr calcId="162913"/>
  <fileRecoveryPr repairLoad="1"/>
</workbook>
</file>

<file path=xl/calcChain.xml><?xml version="1.0" encoding="utf-8"?>
<calcChain xmlns="http://schemas.openxmlformats.org/spreadsheetml/2006/main">
  <c r="D63" i="1" l="1"/>
  <c r="D54" i="1"/>
  <c r="D45" i="1"/>
  <c r="D55" i="1" s="1"/>
  <c r="D65" i="1" s="1"/>
  <c r="D26" i="1"/>
  <c r="D28" i="1" s="1"/>
  <c r="D16" i="1"/>
</calcChain>
</file>

<file path=xl/sharedStrings.xml><?xml version="1.0" encoding="utf-8"?>
<sst xmlns="http://schemas.openxmlformats.org/spreadsheetml/2006/main" count="58" uniqueCount="58">
  <si>
    <t>Las notas son parte integral de estos Estados Financieros.</t>
  </si>
  <si>
    <t>Total pasivos y activos netos/patrimonio</t>
  </si>
  <si>
    <t>Total activos netos/patrimonio</t>
  </si>
  <si>
    <t>Intereses minoritarios</t>
  </si>
  <si>
    <t>Resultados positivos (ahorro) / negativo (desahorro)</t>
  </si>
  <si>
    <t xml:space="preserve">Resultados acumulados </t>
  </si>
  <si>
    <t>Reservas</t>
  </si>
  <si>
    <t>Capital</t>
  </si>
  <si>
    <t>Activos Netos/Patrimonio (Nota 13)</t>
  </si>
  <si>
    <t xml:space="preserve">Total pasivos </t>
  </si>
  <si>
    <t>Total pasivos no corrientes</t>
  </si>
  <si>
    <t>Otros pasivos no corrientes (Nota 35)</t>
  </si>
  <si>
    <t>Beneficios a empleados a largo plazo (Nota 34)</t>
  </si>
  <si>
    <t>Provisiones a largo plazo (Nota 33)</t>
  </si>
  <si>
    <t>Instrumentos de deuda (Nota 32)</t>
  </si>
  <si>
    <t>Préstamos a largo plazo (Nota 31)</t>
  </si>
  <si>
    <t>Cuentas por pagar a largo plazo (Nota 12)</t>
  </si>
  <si>
    <t>Pasivos no corrientes</t>
  </si>
  <si>
    <t>Total pasivos corrientes</t>
  </si>
  <si>
    <t>Retenciones por pagar costo de supervisión (Nota 11)</t>
  </si>
  <si>
    <t>Retenciones por pagar plan de pensiones (Nota 11)</t>
  </si>
  <si>
    <t>Otros pasivos corrientes (Nota 29)</t>
  </si>
  <si>
    <t>Pensiones (Nota 28)</t>
  </si>
  <si>
    <t>Beneficios a empleados a corto plazo (Nota 27)</t>
  </si>
  <si>
    <t>Provisiones a corto plazo (Nota 26)</t>
  </si>
  <si>
    <t>Retenciones y acumulaciones por pagar (Nota 25)</t>
  </si>
  <si>
    <t>Parte corriente de préstamos a largo plazo (Nota 24)</t>
  </si>
  <si>
    <t>Préstamos a corto plazo (Nota 23)</t>
  </si>
  <si>
    <t>Cuentas por pagar a corto plazo (Nota 11)</t>
  </si>
  <si>
    <t>Sueldos retenidos por pagar (Nota 11)</t>
  </si>
  <si>
    <t>Sobregiro bancario (Nota 21)</t>
  </si>
  <si>
    <t>Pasivos corrientes</t>
  </si>
  <si>
    <t>Pasivos</t>
  </si>
  <si>
    <t xml:space="preserve"> </t>
  </si>
  <si>
    <t>Total activos</t>
  </si>
  <si>
    <t>Total activos no corrientes</t>
  </si>
  <si>
    <t xml:space="preserve">Otros activos no financieros (Nota 20) </t>
  </si>
  <si>
    <t xml:space="preserve">Activos intangibles (Nota 10) </t>
  </si>
  <si>
    <t>Mobiliarios y equipos neto, terrenos urbanos sin mejoras, mejoras, depósitos en garantía, depreciación (Nota 10)</t>
  </si>
  <si>
    <t>Otros activos financieros (Notas 17)</t>
  </si>
  <si>
    <t>Inversiones a largo plazo (Nota 16)</t>
  </si>
  <si>
    <t>Documentos por cobrar (Nota 15)</t>
  </si>
  <si>
    <t>Cuentas por cobrar a largo plazo (Notas 14)</t>
  </si>
  <si>
    <t>Activos no corrientes</t>
  </si>
  <si>
    <t>Total activos corrientes</t>
  </si>
  <si>
    <t>Otros activos corrientes (Nota 9)</t>
  </si>
  <si>
    <t>Pagos anticipados (Nota 12)</t>
  </si>
  <si>
    <t>Inventarios (Nota 8)</t>
  </si>
  <si>
    <t>Cuenta por cobrar a corto plazo (Notas 10)</t>
  </si>
  <si>
    <t>Porción corriente de documentos por cobrar (Nota 9)</t>
  </si>
  <si>
    <t>Inversiones a corto plazo (Nota 8)</t>
  </si>
  <si>
    <t>Efectivo y equivalentes de efectivo (Nota 7)</t>
  </si>
  <si>
    <t>Activos corrientes</t>
  </si>
  <si>
    <t>Activos</t>
  </si>
  <si>
    <t>(Valores en RD$)</t>
  </si>
  <si>
    <t>Al 31 de Mayo de 2024</t>
  </si>
  <si>
    <t>Estado de Situación Financiera</t>
  </si>
  <si>
    <t>DIRECCIÓN NACIONAL DE CONTROL DE DROGAS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</si>
</sst>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 val="double"/>
      <sz val="12"/>
      <color theme="1"/>
      <name val="Times New Roman"/>
      <family val="1"/>
    </font>
    <font>
      <sz val="12"/>
      <name val="Times New Roman"/>
      <family val="1"/>
    </font>
    <font>
      <sz val="11"/>
      <color rgb="FFFF0000"/>
      <name val="Times New Roman"/>
      <family val="1"/>
    </font>
    <font>
      <b/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1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1" applyAlignment="1">
      <alignment vertical="center"/>
    </xf>
    <xf numFmtId="0" fontId="4" fillId="0" borderId="0" xfId="1" applyFont="1" applyAlignment="1">
      <alignment vertical="center"/>
    </xf>
    <xf numFmtId="43" fontId="4" fillId="0" borderId="0" xfId="1" applyNumberFormat="1" applyFont="1" applyAlignment="1">
      <alignment vertical="center"/>
    </xf>
    <xf numFmtId="0" fontId="4" fillId="0" borderId="0" xfId="1" applyFont="1" applyBorder="1" applyAlignment="1">
      <alignment horizontal="left" vertical="center"/>
    </xf>
    <xf numFmtId="43" fontId="5" fillId="0" borderId="4" xfId="2" applyFont="1" applyBorder="1" applyAlignment="1">
      <alignment vertical="center"/>
    </xf>
    <xf numFmtId="43" fontId="5" fillId="0" borderId="5" xfId="2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43" fontId="6" fillId="0" borderId="5" xfId="2" applyFont="1" applyBorder="1" applyAlignment="1">
      <alignment vertical="center"/>
    </xf>
    <xf numFmtId="0" fontId="6" fillId="0" borderId="6" xfId="1" applyFont="1" applyBorder="1" applyAlignment="1">
      <alignment horizontal="left" vertical="center"/>
    </xf>
    <xf numFmtId="43" fontId="7" fillId="0" borderId="4" xfId="2" applyFont="1" applyBorder="1" applyAlignment="1">
      <alignment horizontal="left" vertical="center"/>
    </xf>
    <xf numFmtId="0" fontId="2" fillId="0" borderId="0" xfId="1"/>
    <xf numFmtId="0" fontId="4" fillId="0" borderId="0" xfId="1" applyFont="1"/>
    <xf numFmtId="43" fontId="5" fillId="0" borderId="4" xfId="2" applyFont="1" applyBorder="1" applyAlignment="1">
      <alignment horizontal="left" vertical="center" indent="5"/>
    </xf>
    <xf numFmtId="0" fontId="5" fillId="0" borderId="6" xfId="1" applyFont="1" applyBorder="1"/>
    <xf numFmtId="43" fontId="5" fillId="0" borderId="4" xfId="2" applyFont="1" applyBorder="1" applyAlignment="1">
      <alignment horizontal="left" vertical="center"/>
    </xf>
    <xf numFmtId="40" fontId="8" fillId="2" borderId="7" xfId="0" applyNumberFormat="1" applyFont="1" applyFill="1" applyBorder="1"/>
    <xf numFmtId="0" fontId="1" fillId="0" borderId="0" xfId="1" applyFont="1" applyAlignment="1">
      <alignment vertical="center"/>
    </xf>
    <xf numFmtId="43" fontId="5" fillId="0" borderId="5" xfId="2" applyFont="1" applyFill="1" applyBorder="1" applyAlignment="1">
      <alignment vertical="center"/>
    </xf>
    <xf numFmtId="0" fontId="1" fillId="0" borderId="0" xfId="1" applyFont="1"/>
    <xf numFmtId="43" fontId="5" fillId="0" borderId="5" xfId="2" applyFont="1" applyBorder="1" applyAlignment="1"/>
    <xf numFmtId="0" fontId="6" fillId="0" borderId="6" xfId="1" applyFont="1" applyBorder="1" applyAlignment="1">
      <alignment horizontal="left" vertical="top"/>
    </xf>
    <xf numFmtId="43" fontId="6" fillId="0" borderId="4" xfId="2" applyFont="1" applyBorder="1" applyAlignment="1">
      <alignment horizontal="left" vertical="center" indent="5"/>
    </xf>
    <xf numFmtId="0" fontId="5" fillId="0" borderId="5" xfId="1" applyFont="1" applyBorder="1"/>
    <xf numFmtId="43" fontId="5" fillId="0" borderId="4" xfId="2" applyFont="1" applyBorder="1"/>
    <xf numFmtId="43" fontId="5" fillId="0" borderId="5" xfId="2" applyFont="1" applyBorder="1"/>
    <xf numFmtId="43" fontId="5" fillId="2" borderId="5" xfId="2" applyFont="1" applyFill="1" applyBorder="1" applyAlignment="1"/>
    <xf numFmtId="43" fontId="5" fillId="0" borderId="5" xfId="2" applyFont="1" applyBorder="1" applyAlignment="1">
      <alignment horizontal="left" vertical="center"/>
    </xf>
    <xf numFmtId="0" fontId="9" fillId="0" borderId="0" xfId="1" applyFont="1"/>
    <xf numFmtId="0" fontId="5" fillId="2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vertical="center"/>
    </xf>
    <xf numFmtId="43" fontId="5" fillId="0" borderId="5" xfId="2" applyFont="1" applyBorder="1" applyAlignment="1">
      <alignment horizontal="center" vertical="center"/>
    </xf>
    <xf numFmtId="0" fontId="5" fillId="0" borderId="5" xfId="1" applyFont="1" applyBorder="1" applyAlignment="1">
      <alignment horizontal="left" vertical="center" wrapText="1"/>
    </xf>
    <xf numFmtId="43" fontId="5" fillId="0" borderId="5" xfId="2" applyFont="1" applyFill="1" applyBorder="1" applyAlignment="1"/>
    <xf numFmtId="39" fontId="5" fillId="0" borderId="4" xfId="1" applyNumberFormat="1" applyFont="1" applyBorder="1" applyAlignment="1">
      <alignment vertical="center"/>
    </xf>
    <xf numFmtId="39" fontId="5" fillId="0" borderId="5" xfId="1" applyNumberFormat="1" applyFont="1" applyBorder="1" applyAlignment="1">
      <alignment vertical="center"/>
    </xf>
    <xf numFmtId="0" fontId="5" fillId="0" borderId="5" xfId="1" applyFont="1" applyBorder="1" applyAlignment="1">
      <alignment horizontal="justify" vertical="center"/>
    </xf>
    <xf numFmtId="39" fontId="6" fillId="0" borderId="5" xfId="1" applyNumberFormat="1" applyFont="1" applyBorder="1" applyAlignment="1">
      <alignment vertical="center"/>
    </xf>
    <xf numFmtId="0" fontId="6" fillId="0" borderId="4" xfId="1" applyFont="1" applyBorder="1" applyAlignment="1">
      <alignment horizontal="center" vertical="center"/>
    </xf>
    <xf numFmtId="1" fontId="10" fillId="0" borderId="5" xfId="1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6" fillId="0" borderId="12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</cellXfs>
  <cellStyles count="21">
    <cellStyle name="Comma_Hoja de trabajo flujo 2007" xfId="3"/>
    <cellStyle name="Millares 2" xfId="4"/>
    <cellStyle name="Millares 3" xfId="5"/>
    <cellStyle name="Millares 3 2" xfId="6"/>
    <cellStyle name="Millares 4" xfId="2"/>
    <cellStyle name="Millares 5" xfId="7"/>
    <cellStyle name="Millares 6" xfId="8"/>
    <cellStyle name="Moneda 2" xfId="9"/>
    <cellStyle name="Normal" xfId="0" builtinId="0"/>
    <cellStyle name="Normal 2" xfId="10"/>
    <cellStyle name="Normal 2 2" xfId="11"/>
    <cellStyle name="Normal 2 2 2" xfId="1"/>
    <cellStyle name="Normal 3" xfId="12"/>
    <cellStyle name="Normal 4" xfId="13"/>
    <cellStyle name="Normal 4 2" xfId="14"/>
    <cellStyle name="Normal 5" xfId="15"/>
    <cellStyle name="Normal 6" xfId="16"/>
    <cellStyle name="Normal 7" xfId="17"/>
    <cellStyle name="Porcentual 2" xfId="18"/>
    <cellStyle name="Porcentual 3" xfId="19"/>
    <cellStyle name="Porcentual 4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2028825</xdr:colOff>
      <xdr:row>0</xdr:row>
      <xdr:rowOff>104775</xdr:rowOff>
    </xdr:from>
    <xdr:to>
      <xdr:col>1</xdr:col>
      <xdr:colOff>2828925</xdr:colOff>
      <xdr:row>1</xdr:row>
      <xdr:rowOff>28575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0" y="104775"/>
          <a:ext cx="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abSelected="1" workbookViewId="0">
      <selection activeCell="B83" sqref="B83"/>
    </sheetView>
  </sheetViews>
  <sheetFormatPr baseColWidth="10" defaultRowHeight="15" x14ac:dyDescent="0.2"/>
  <cols>
    <col min="1" max="1" width="12.42578125" style="2" customWidth="1"/>
    <col min="2" max="2" width="57.5703125" style="2" customWidth="1"/>
    <col min="3" max="3" width="1.7109375" style="2" customWidth="1"/>
    <col min="4" max="4" width="23.7109375" style="2" customWidth="1"/>
    <col min="5" max="5" width="1.7109375" style="2" customWidth="1"/>
    <col min="6" max="6" width="3.7109375" style="2" customWidth="1"/>
    <col min="7" max="16384" width="11.42578125" style="1"/>
  </cols>
  <sheetData>
    <row r="1" spans="1:6" s="18" customFormat="1" ht="72.75" customHeight="1" x14ac:dyDescent="0.2">
      <c r="A1" s="44"/>
      <c r="B1" s="45"/>
      <c r="C1" s="45"/>
      <c r="D1" s="45"/>
      <c r="E1" s="46"/>
      <c r="F1" s="2"/>
    </row>
    <row r="2" spans="1:6" s="18" customFormat="1" ht="15.75" x14ac:dyDescent="0.2">
      <c r="A2" s="47" t="s">
        <v>57</v>
      </c>
      <c r="B2" s="48"/>
      <c r="C2" s="48"/>
      <c r="D2" s="48"/>
      <c r="E2" s="49"/>
      <c r="F2" s="2"/>
    </row>
    <row r="3" spans="1:6" s="18" customFormat="1" ht="15.75" x14ac:dyDescent="0.2">
      <c r="A3" s="47" t="s">
        <v>56</v>
      </c>
      <c r="B3" s="48"/>
      <c r="C3" s="48"/>
      <c r="D3" s="48"/>
      <c r="E3" s="49"/>
      <c r="F3" s="2"/>
    </row>
    <row r="4" spans="1:6" s="18" customFormat="1" ht="15.75" x14ac:dyDescent="0.2">
      <c r="A4" s="47" t="s">
        <v>55</v>
      </c>
      <c r="B4" s="48"/>
      <c r="C4" s="48"/>
      <c r="D4" s="48"/>
      <c r="E4" s="49"/>
      <c r="F4" s="2"/>
    </row>
    <row r="5" spans="1:6" s="18" customFormat="1" ht="15.75" x14ac:dyDescent="0.2">
      <c r="A5" s="47" t="s">
        <v>54</v>
      </c>
      <c r="B5" s="48"/>
      <c r="C5" s="48"/>
      <c r="D5" s="48"/>
      <c r="E5" s="49"/>
      <c r="F5" s="2"/>
    </row>
    <row r="6" spans="1:6" s="18" customFormat="1" ht="15.75" x14ac:dyDescent="0.2">
      <c r="A6" s="50"/>
      <c r="B6" s="51"/>
      <c r="C6" s="7"/>
      <c r="D6" s="40">
        <v>2024</v>
      </c>
      <c r="E6" s="39"/>
      <c r="F6" s="2"/>
    </row>
    <row r="7" spans="1:6" s="18" customFormat="1" ht="15.75" x14ac:dyDescent="0.2">
      <c r="A7" s="10" t="s">
        <v>53</v>
      </c>
      <c r="B7" s="37"/>
      <c r="C7" s="37"/>
      <c r="D7" s="38"/>
      <c r="E7" s="35"/>
      <c r="F7" s="2"/>
    </row>
    <row r="8" spans="1:6" s="18" customFormat="1" ht="15.75" x14ac:dyDescent="0.2">
      <c r="A8" s="10" t="s">
        <v>52</v>
      </c>
      <c r="B8" s="37"/>
      <c r="C8" s="37"/>
      <c r="D8" s="36"/>
      <c r="E8" s="35"/>
      <c r="F8" s="2"/>
    </row>
    <row r="9" spans="1:6" s="18" customFormat="1" ht="15.75" x14ac:dyDescent="0.2">
      <c r="A9" s="8"/>
      <c r="B9" s="7" t="s">
        <v>51</v>
      </c>
      <c r="C9" s="7"/>
      <c r="D9" s="6">
        <v>280695861.63</v>
      </c>
      <c r="E9" s="16"/>
      <c r="F9" s="2"/>
    </row>
    <row r="10" spans="1:6" s="20" customFormat="1" ht="15.75" hidden="1" x14ac:dyDescent="0.25">
      <c r="A10" s="15"/>
      <c r="B10" s="7" t="s">
        <v>50</v>
      </c>
      <c r="C10" s="7"/>
      <c r="D10" s="21">
        <v>0</v>
      </c>
      <c r="E10" s="14"/>
      <c r="F10" s="13"/>
    </row>
    <row r="11" spans="1:6" s="20" customFormat="1" ht="15.75" hidden="1" x14ac:dyDescent="0.25">
      <c r="A11" s="15"/>
      <c r="B11" s="7" t="s">
        <v>49</v>
      </c>
      <c r="C11" s="7"/>
      <c r="D11" s="21">
        <v>0</v>
      </c>
      <c r="E11" s="14"/>
      <c r="F11" s="13"/>
    </row>
    <row r="12" spans="1:6" s="20" customFormat="1" ht="15.75" hidden="1" x14ac:dyDescent="0.25">
      <c r="A12" s="15"/>
      <c r="B12" s="7" t="s">
        <v>48</v>
      </c>
      <c r="C12" s="7"/>
      <c r="D12" s="21">
        <v>0</v>
      </c>
      <c r="E12" s="14"/>
      <c r="F12" s="13"/>
    </row>
    <row r="13" spans="1:6" s="18" customFormat="1" ht="15.75" x14ac:dyDescent="0.25">
      <c r="A13" s="8"/>
      <c r="B13" s="7" t="s">
        <v>47</v>
      </c>
      <c r="C13" s="7"/>
      <c r="D13" s="21">
        <v>119713644.34999999</v>
      </c>
      <c r="E13" s="14"/>
      <c r="F13" s="2"/>
    </row>
    <row r="14" spans="1:6" s="20" customFormat="1" ht="15.75" hidden="1" x14ac:dyDescent="0.25">
      <c r="A14" s="15"/>
      <c r="B14" s="31" t="s">
        <v>46</v>
      </c>
      <c r="C14" s="31"/>
      <c r="D14" s="34">
        <v>0</v>
      </c>
      <c r="E14" s="14"/>
      <c r="F14" s="29"/>
    </row>
    <row r="15" spans="1:6" s="20" customFormat="1" ht="15.75" x14ac:dyDescent="0.25">
      <c r="A15" s="15"/>
      <c r="B15" s="7" t="s">
        <v>45</v>
      </c>
      <c r="C15" s="7"/>
      <c r="D15" s="21">
        <v>2186180.38</v>
      </c>
      <c r="E15" s="14"/>
      <c r="F15" s="13"/>
    </row>
    <row r="16" spans="1:6" s="18" customFormat="1" ht="15.75" x14ac:dyDescent="0.2">
      <c r="A16" s="10" t="s">
        <v>44</v>
      </c>
      <c r="B16" s="7"/>
      <c r="C16" s="7"/>
      <c r="D16" s="9">
        <f>SUM(D8:D15)</f>
        <v>402595686.36000001</v>
      </c>
      <c r="E16" s="16"/>
      <c r="F16" s="2"/>
    </row>
    <row r="17" spans="1:6" s="18" customFormat="1" ht="15.75" x14ac:dyDescent="0.2">
      <c r="A17" s="10"/>
      <c r="B17" s="7"/>
      <c r="C17" s="7"/>
      <c r="D17" s="9"/>
      <c r="E17" s="16"/>
      <c r="F17" s="2"/>
    </row>
    <row r="18" spans="1:6" s="18" customFormat="1" ht="15.75" x14ac:dyDescent="0.2">
      <c r="A18" s="10" t="s">
        <v>43</v>
      </c>
      <c r="B18" s="7"/>
      <c r="C18" s="7"/>
      <c r="D18" s="6"/>
      <c r="E18" s="5"/>
      <c r="F18" s="2"/>
    </row>
    <row r="19" spans="1:6" s="20" customFormat="1" ht="15.75" hidden="1" x14ac:dyDescent="0.25">
      <c r="A19" s="15"/>
      <c r="B19" s="7" t="s">
        <v>42</v>
      </c>
      <c r="C19" s="7"/>
      <c r="D19" s="21">
        <v>0</v>
      </c>
      <c r="E19" s="14"/>
      <c r="F19" s="13"/>
    </row>
    <row r="20" spans="1:6" s="20" customFormat="1" ht="15.75" hidden="1" x14ac:dyDescent="0.25">
      <c r="A20" s="15"/>
      <c r="B20" s="7" t="s">
        <v>41</v>
      </c>
      <c r="C20" s="7"/>
      <c r="D20" s="21">
        <v>0</v>
      </c>
      <c r="E20" s="14"/>
      <c r="F20" s="13"/>
    </row>
    <row r="21" spans="1:6" s="20" customFormat="1" ht="15.75" hidden="1" x14ac:dyDescent="0.25">
      <c r="A21" s="15"/>
      <c r="B21" s="7" t="s">
        <v>40</v>
      </c>
      <c r="C21" s="7"/>
      <c r="D21" s="21">
        <v>0</v>
      </c>
      <c r="E21" s="14"/>
      <c r="F21" s="13"/>
    </row>
    <row r="22" spans="1:6" s="20" customFormat="1" ht="15.75" hidden="1" x14ac:dyDescent="0.25">
      <c r="A22" s="15"/>
      <c r="B22" s="7" t="s">
        <v>39</v>
      </c>
      <c r="C22" s="7"/>
      <c r="D22" s="21">
        <v>0</v>
      </c>
      <c r="E22" s="14"/>
      <c r="F22" s="13"/>
    </row>
    <row r="23" spans="1:6" s="18" customFormat="1" ht="31.5" x14ac:dyDescent="0.2">
      <c r="A23" s="8"/>
      <c r="B23" s="33" t="s">
        <v>38</v>
      </c>
      <c r="C23" s="7"/>
      <c r="D23" s="32">
        <v>372073678.12</v>
      </c>
      <c r="E23" s="14"/>
      <c r="F23" s="2"/>
    </row>
    <row r="24" spans="1:6" s="18" customFormat="1" ht="15.75" x14ac:dyDescent="0.25">
      <c r="A24" s="8"/>
      <c r="B24" s="31" t="s">
        <v>37</v>
      </c>
      <c r="C24" s="7"/>
      <c r="D24" s="21">
        <v>0</v>
      </c>
      <c r="E24" s="14"/>
      <c r="F24" s="2"/>
    </row>
    <row r="25" spans="1:6" s="20" customFormat="1" ht="15.75" hidden="1" x14ac:dyDescent="0.25">
      <c r="A25" s="15"/>
      <c r="B25" s="30" t="s">
        <v>36</v>
      </c>
      <c r="C25" s="7"/>
      <c r="D25" s="21">
        <v>0</v>
      </c>
      <c r="E25" s="16"/>
      <c r="F25" s="29"/>
    </row>
    <row r="26" spans="1:6" s="18" customFormat="1" ht="15.75" x14ac:dyDescent="0.2">
      <c r="A26" s="10" t="s">
        <v>35</v>
      </c>
      <c r="B26" s="7"/>
      <c r="C26" s="7"/>
      <c r="D26" s="9">
        <f>SUM(D19:D25)</f>
        <v>372073678.12</v>
      </c>
      <c r="E26" s="16"/>
      <c r="F26" s="2"/>
    </row>
    <row r="27" spans="1:6" s="18" customFormat="1" ht="15.75" x14ac:dyDescent="0.2">
      <c r="A27" s="10"/>
      <c r="B27" s="7"/>
      <c r="C27" s="7"/>
      <c r="D27" s="9"/>
      <c r="E27" s="16"/>
      <c r="F27" s="2"/>
    </row>
    <row r="28" spans="1:6" s="18" customFormat="1" ht="15.75" x14ac:dyDescent="0.2">
      <c r="A28" s="10" t="s">
        <v>34</v>
      </c>
      <c r="B28" s="7"/>
      <c r="C28" s="7"/>
      <c r="D28" s="9">
        <f>SUM(D26,D16)</f>
        <v>774669364.48000002</v>
      </c>
      <c r="E28" s="11"/>
      <c r="F28" s="2"/>
    </row>
    <row r="29" spans="1:6" s="18" customFormat="1" ht="15.75" x14ac:dyDescent="0.2">
      <c r="A29" s="8"/>
      <c r="B29" s="7" t="s">
        <v>33</v>
      </c>
      <c r="C29" s="7"/>
      <c r="D29" s="6"/>
      <c r="E29" s="5"/>
      <c r="F29" s="2"/>
    </row>
    <row r="30" spans="1:6" s="18" customFormat="1" ht="15.75" x14ac:dyDescent="0.2">
      <c r="A30" s="10" t="s">
        <v>32</v>
      </c>
      <c r="B30" s="7"/>
      <c r="C30" s="7"/>
      <c r="D30" s="6"/>
      <c r="E30" s="5"/>
      <c r="F30" s="2"/>
    </row>
    <row r="31" spans="1:6" s="18" customFormat="1" ht="15.75" x14ac:dyDescent="0.2">
      <c r="A31" s="10" t="s">
        <v>31</v>
      </c>
      <c r="B31" s="7"/>
      <c r="C31" s="7"/>
      <c r="D31" s="28"/>
      <c r="E31" s="16"/>
      <c r="F31" s="2"/>
    </row>
    <row r="32" spans="1:6" s="20" customFormat="1" ht="15.75" hidden="1" x14ac:dyDescent="0.25">
      <c r="A32" s="15"/>
      <c r="B32" s="7" t="s">
        <v>30</v>
      </c>
      <c r="C32" s="7"/>
      <c r="D32" s="21">
        <v>0</v>
      </c>
      <c r="E32" s="25"/>
      <c r="F32" s="13"/>
    </row>
    <row r="33" spans="1:6" s="20" customFormat="1" ht="15.75" x14ac:dyDescent="0.25">
      <c r="A33" s="15"/>
      <c r="B33" s="7"/>
      <c r="C33" s="7"/>
      <c r="D33" s="21"/>
      <c r="E33" s="25"/>
      <c r="F33" s="13"/>
    </row>
    <row r="34" spans="1:6" s="20" customFormat="1" ht="15.75" x14ac:dyDescent="0.25">
      <c r="A34" s="15"/>
      <c r="B34" s="7" t="s">
        <v>29</v>
      </c>
      <c r="C34" s="7"/>
      <c r="D34" s="27">
        <v>232300.84</v>
      </c>
      <c r="E34" s="25"/>
      <c r="F34" s="13"/>
    </row>
    <row r="35" spans="1:6" s="18" customFormat="1" ht="15.75" x14ac:dyDescent="0.25">
      <c r="A35" s="8"/>
      <c r="B35" s="7" t="s">
        <v>28</v>
      </c>
      <c r="C35" s="7"/>
      <c r="D35" s="27">
        <v>6961567.3099999996</v>
      </c>
      <c r="E35" s="25"/>
      <c r="F35" s="2"/>
    </row>
    <row r="36" spans="1:6" s="20" customFormat="1" ht="15.75" hidden="1" x14ac:dyDescent="0.25">
      <c r="A36" s="15"/>
      <c r="B36" s="7" t="s">
        <v>27</v>
      </c>
      <c r="C36" s="7"/>
      <c r="D36" s="21">
        <v>0</v>
      </c>
      <c r="E36" s="14"/>
      <c r="F36" s="13"/>
    </row>
    <row r="37" spans="1:6" s="20" customFormat="1" ht="15.75" hidden="1" x14ac:dyDescent="0.25">
      <c r="A37" s="15"/>
      <c r="B37" s="7" t="s">
        <v>26</v>
      </c>
      <c r="C37" s="7"/>
      <c r="D37" s="21">
        <v>0</v>
      </c>
      <c r="E37" s="14"/>
      <c r="F37" s="13"/>
    </row>
    <row r="38" spans="1:6" s="20" customFormat="1" ht="15.75" hidden="1" x14ac:dyDescent="0.25">
      <c r="A38" s="15"/>
      <c r="B38" s="7" t="s">
        <v>25</v>
      </c>
      <c r="C38" s="7"/>
      <c r="D38" s="21">
        <v>0</v>
      </c>
      <c r="E38" s="14"/>
      <c r="F38" s="13"/>
    </row>
    <row r="39" spans="1:6" s="20" customFormat="1" ht="15.75" hidden="1" x14ac:dyDescent="0.25">
      <c r="A39" s="15"/>
      <c r="B39" s="7" t="s">
        <v>24</v>
      </c>
      <c r="C39" s="7"/>
      <c r="D39" s="21">
        <v>0</v>
      </c>
      <c r="E39" s="14"/>
      <c r="F39" s="13"/>
    </row>
    <row r="40" spans="1:6" s="20" customFormat="1" ht="15.75" hidden="1" x14ac:dyDescent="0.25">
      <c r="A40" s="15"/>
      <c r="B40" s="7" t="s">
        <v>23</v>
      </c>
      <c r="C40" s="7"/>
      <c r="D40" s="21">
        <v>0</v>
      </c>
      <c r="E40" s="14"/>
      <c r="F40" s="13"/>
    </row>
    <row r="41" spans="1:6" s="20" customFormat="1" ht="15.75" hidden="1" x14ac:dyDescent="0.25">
      <c r="A41" s="15"/>
      <c r="B41" s="7" t="s">
        <v>22</v>
      </c>
      <c r="C41" s="7"/>
      <c r="D41" s="21">
        <v>0</v>
      </c>
      <c r="E41" s="14"/>
      <c r="F41" s="13"/>
    </row>
    <row r="42" spans="1:6" s="20" customFormat="1" ht="15.75" hidden="1" x14ac:dyDescent="0.25">
      <c r="A42" s="15"/>
      <c r="B42" s="7" t="s">
        <v>21</v>
      </c>
      <c r="C42" s="7"/>
      <c r="D42" s="21">
        <v>0</v>
      </c>
      <c r="E42" s="14"/>
      <c r="F42" s="13"/>
    </row>
    <row r="43" spans="1:6" s="20" customFormat="1" ht="15.75" x14ac:dyDescent="0.25">
      <c r="A43" s="15"/>
      <c r="B43" s="7" t="s">
        <v>20</v>
      </c>
      <c r="C43" s="7"/>
      <c r="D43" s="21">
        <v>32910063.539999999</v>
      </c>
      <c r="E43" s="14"/>
      <c r="F43" s="13"/>
    </row>
    <row r="44" spans="1:6" s="20" customFormat="1" ht="15.75" x14ac:dyDescent="0.25">
      <c r="A44" s="15"/>
      <c r="B44" s="7" t="s">
        <v>19</v>
      </c>
      <c r="C44" s="7"/>
      <c r="D44" s="21">
        <v>446655.88</v>
      </c>
      <c r="E44" s="14"/>
      <c r="F44" s="13"/>
    </row>
    <row r="45" spans="1:6" s="18" customFormat="1" ht="15.75" x14ac:dyDescent="0.2">
      <c r="A45" s="10" t="s">
        <v>18</v>
      </c>
      <c r="B45" s="7"/>
      <c r="C45" s="7"/>
      <c r="D45" s="9">
        <f>+D34+D35+D43+D44</f>
        <v>40550587.57</v>
      </c>
      <c r="E45" s="16"/>
      <c r="F45" s="2"/>
    </row>
    <row r="46" spans="1:6" s="18" customFormat="1" ht="15.75" x14ac:dyDescent="0.2">
      <c r="A46" s="10"/>
      <c r="B46" s="7"/>
      <c r="C46" s="7"/>
      <c r="D46" s="9"/>
      <c r="E46" s="16"/>
      <c r="F46" s="2"/>
    </row>
    <row r="47" spans="1:6" s="20" customFormat="1" ht="15.75" x14ac:dyDescent="0.25">
      <c r="A47" s="22" t="s">
        <v>17</v>
      </c>
      <c r="B47" s="24"/>
      <c r="C47" s="24"/>
      <c r="D47" s="26"/>
      <c r="E47" s="25"/>
      <c r="F47" s="13"/>
    </row>
    <row r="48" spans="1:6" s="20" customFormat="1" ht="15.75" x14ac:dyDescent="0.25">
      <c r="A48" s="15"/>
      <c r="B48" s="7" t="s">
        <v>16</v>
      </c>
      <c r="C48" s="7"/>
      <c r="D48" s="21">
        <v>1033845.21</v>
      </c>
      <c r="E48" s="14"/>
      <c r="F48" s="13"/>
    </row>
    <row r="49" spans="1:6" s="20" customFormat="1" ht="15.75" hidden="1" x14ac:dyDescent="0.25">
      <c r="A49" s="15"/>
      <c r="B49" s="7" t="s">
        <v>15</v>
      </c>
      <c r="C49" s="7"/>
      <c r="D49" s="21">
        <v>0</v>
      </c>
      <c r="E49" s="14"/>
      <c r="F49" s="13"/>
    </row>
    <row r="50" spans="1:6" s="20" customFormat="1" ht="15.75" hidden="1" x14ac:dyDescent="0.25">
      <c r="A50" s="15"/>
      <c r="B50" s="7" t="s">
        <v>14</v>
      </c>
      <c r="C50" s="7"/>
      <c r="D50" s="21">
        <v>0</v>
      </c>
      <c r="E50" s="14"/>
      <c r="F50" s="13"/>
    </row>
    <row r="51" spans="1:6" s="20" customFormat="1" ht="15.75" hidden="1" x14ac:dyDescent="0.25">
      <c r="A51" s="15"/>
      <c r="B51" s="7" t="s">
        <v>13</v>
      </c>
      <c r="C51" s="7"/>
      <c r="D51" s="21">
        <v>0</v>
      </c>
      <c r="E51" s="14"/>
      <c r="F51" s="13"/>
    </row>
    <row r="52" spans="1:6" s="20" customFormat="1" ht="15.75" hidden="1" x14ac:dyDescent="0.25">
      <c r="A52" s="15"/>
      <c r="B52" s="7" t="s">
        <v>12</v>
      </c>
      <c r="C52" s="7"/>
      <c r="D52" s="21">
        <v>0</v>
      </c>
      <c r="E52" s="14"/>
      <c r="F52" s="13"/>
    </row>
    <row r="53" spans="1:6" s="20" customFormat="1" ht="15.75" hidden="1" x14ac:dyDescent="0.25">
      <c r="A53" s="15"/>
      <c r="B53" s="7" t="s">
        <v>11</v>
      </c>
      <c r="C53" s="7"/>
      <c r="D53" s="21">
        <v>0</v>
      </c>
      <c r="E53" s="14"/>
      <c r="F53" s="13"/>
    </row>
    <row r="54" spans="1:6" s="20" customFormat="1" ht="15.75" x14ac:dyDescent="0.25">
      <c r="A54" s="22" t="s">
        <v>10</v>
      </c>
      <c r="B54" s="24"/>
      <c r="C54" s="24"/>
      <c r="D54" s="9">
        <f>+D48</f>
        <v>1033845.21</v>
      </c>
      <c r="E54" s="23"/>
      <c r="F54" s="13"/>
    </row>
    <row r="55" spans="1:6" s="18" customFormat="1" ht="15.75" x14ac:dyDescent="0.2">
      <c r="A55" s="10" t="s">
        <v>9</v>
      </c>
      <c r="B55" s="7"/>
      <c r="C55" s="7"/>
      <c r="D55" s="9">
        <f>SUM(D45,D54)</f>
        <v>41584432.780000001</v>
      </c>
      <c r="E55" s="11"/>
      <c r="F55" s="2"/>
    </row>
    <row r="56" spans="1:6" s="18" customFormat="1" ht="15.75" x14ac:dyDescent="0.2">
      <c r="A56" s="10"/>
      <c r="B56" s="7"/>
      <c r="C56" s="7"/>
      <c r="D56" s="6"/>
      <c r="E56" s="5"/>
      <c r="F56" s="2"/>
    </row>
    <row r="57" spans="1:6" s="18" customFormat="1" ht="15.75" x14ac:dyDescent="0.2">
      <c r="A57" s="10" t="s">
        <v>8</v>
      </c>
      <c r="B57" s="7"/>
      <c r="C57" s="7"/>
      <c r="D57" s="6"/>
      <c r="E57" s="5"/>
      <c r="F57" s="2"/>
    </row>
    <row r="58" spans="1:6" s="20" customFormat="1" ht="15.75" x14ac:dyDescent="0.25">
      <c r="A58" s="22"/>
      <c r="B58" s="7" t="s">
        <v>7</v>
      </c>
      <c r="C58" s="7"/>
      <c r="D58" s="21">
        <v>80104785.280000001</v>
      </c>
      <c r="E58" s="14"/>
      <c r="F58" s="13"/>
    </row>
    <row r="59" spans="1:6" s="20" customFormat="1" ht="15.75" hidden="1" x14ac:dyDescent="0.25">
      <c r="A59" s="15"/>
      <c r="B59" s="7" t="s">
        <v>6</v>
      </c>
      <c r="C59" s="7"/>
      <c r="D59" s="21">
        <v>0</v>
      </c>
      <c r="E59" s="14"/>
      <c r="F59" s="13"/>
    </row>
    <row r="60" spans="1:6" s="18" customFormat="1" ht="15.75" x14ac:dyDescent="0.2">
      <c r="A60" s="8"/>
      <c r="B60" s="7" t="s">
        <v>5</v>
      </c>
      <c r="C60" s="7"/>
      <c r="D60" s="19">
        <v>779475020.80999994</v>
      </c>
      <c r="E60" s="16"/>
      <c r="F60" s="2"/>
    </row>
    <row r="61" spans="1:6" ht="15.75" x14ac:dyDescent="0.25">
      <c r="A61" s="8"/>
      <c r="B61" s="7" t="s">
        <v>4</v>
      </c>
      <c r="C61" s="7"/>
      <c r="D61" s="17">
        <v>-126494874.39</v>
      </c>
      <c r="E61" s="16"/>
    </row>
    <row r="62" spans="1:6" s="12" customFormat="1" ht="15.75" hidden="1" x14ac:dyDescent="0.25">
      <c r="A62" s="15"/>
      <c r="B62" s="7" t="s">
        <v>3</v>
      </c>
      <c r="C62" s="7"/>
      <c r="D62" s="6">
        <v>0</v>
      </c>
      <c r="E62" s="14"/>
      <c r="F62" s="13"/>
    </row>
    <row r="63" spans="1:6" ht="15.75" x14ac:dyDescent="0.2">
      <c r="A63" s="10" t="s">
        <v>2</v>
      </c>
      <c r="B63" s="7"/>
      <c r="C63" s="7"/>
      <c r="D63" s="9">
        <f>SUM(D57:D62)</f>
        <v>733084931.69999993</v>
      </c>
      <c r="E63" s="11"/>
    </row>
    <row r="64" spans="1:6" ht="15.75" x14ac:dyDescent="0.2">
      <c r="A64" s="10"/>
      <c r="B64" s="7"/>
      <c r="C64" s="7"/>
      <c r="D64" s="6"/>
      <c r="E64" s="5"/>
    </row>
    <row r="65" spans="1:5" ht="15.75" x14ac:dyDescent="0.2">
      <c r="A65" s="10" t="s">
        <v>1</v>
      </c>
      <c r="B65" s="7"/>
      <c r="C65" s="7"/>
      <c r="D65" s="9">
        <f>+D55+D63</f>
        <v>774669364.4799999</v>
      </c>
      <c r="E65" s="5"/>
    </row>
    <row r="66" spans="1:5" ht="15.75" x14ac:dyDescent="0.2">
      <c r="A66" s="10"/>
      <c r="B66" s="7"/>
      <c r="C66" s="7"/>
      <c r="D66" s="9"/>
      <c r="E66" s="5"/>
    </row>
    <row r="67" spans="1:5" ht="15.75" x14ac:dyDescent="0.2">
      <c r="A67" s="8"/>
      <c r="B67" s="7"/>
      <c r="C67" s="7"/>
      <c r="D67" s="6"/>
      <c r="E67" s="5"/>
    </row>
    <row r="68" spans="1:5" ht="15.75" thickBot="1" x14ac:dyDescent="0.25">
      <c r="A68" s="41" t="s">
        <v>0</v>
      </c>
      <c r="B68" s="42"/>
      <c r="C68" s="42"/>
      <c r="D68" s="42"/>
      <c r="E68" s="43"/>
    </row>
    <row r="69" spans="1:5" x14ac:dyDescent="0.2">
      <c r="A69" s="4"/>
      <c r="B69" s="4"/>
      <c r="C69" s="4"/>
      <c r="D69" s="4"/>
      <c r="E69" s="4"/>
    </row>
    <row r="70" spans="1:5" x14ac:dyDescent="0.2">
      <c r="A70" s="4"/>
      <c r="B70" s="4"/>
      <c r="C70" s="4"/>
      <c r="D70" s="4"/>
      <c r="E70" s="4"/>
    </row>
    <row r="71" spans="1:5" x14ac:dyDescent="0.2">
      <c r="A71" s="4"/>
      <c r="B71" s="4"/>
      <c r="C71" s="4"/>
      <c r="D71" s="4"/>
      <c r="E71" s="4"/>
    </row>
    <row r="72" spans="1:5" x14ac:dyDescent="0.2">
      <c r="A72" s="4"/>
      <c r="B72" s="4"/>
      <c r="C72" s="4"/>
      <c r="D72" s="4"/>
      <c r="E72" s="4"/>
    </row>
    <row r="73" spans="1:5" x14ac:dyDescent="0.2">
      <c r="A73" s="4"/>
      <c r="B73" s="4"/>
      <c r="C73" s="4"/>
      <c r="D73" s="4"/>
      <c r="E73" s="4"/>
    </row>
    <row r="74" spans="1:5" x14ac:dyDescent="0.2">
      <c r="A74" s="4"/>
      <c r="B74" s="4"/>
      <c r="C74" s="4"/>
      <c r="D74" s="4"/>
      <c r="E74" s="4"/>
    </row>
    <row r="75" spans="1:5" s="2" customFormat="1" x14ac:dyDescent="0.2">
      <c r="A75" s="4"/>
      <c r="B75" s="4"/>
      <c r="C75" s="4"/>
      <c r="D75" s="4"/>
      <c r="E75" s="4"/>
    </row>
    <row r="76" spans="1:5" s="2" customFormat="1" x14ac:dyDescent="0.2">
      <c r="A76" s="4"/>
      <c r="B76" s="4"/>
      <c r="C76" s="4"/>
      <c r="D76" s="4"/>
      <c r="E76" s="4"/>
    </row>
    <row r="77" spans="1:5" s="2" customFormat="1" x14ac:dyDescent="0.2">
      <c r="A77" s="4"/>
      <c r="B77" s="4"/>
      <c r="C77" s="4"/>
      <c r="D77" s="4"/>
      <c r="E77" s="4"/>
    </row>
    <row r="78" spans="1:5" s="2" customFormat="1" x14ac:dyDescent="0.2">
      <c r="A78" s="4"/>
      <c r="B78" s="4"/>
      <c r="C78" s="4"/>
      <c r="D78" s="4"/>
      <c r="E78" s="4"/>
    </row>
    <row r="79" spans="1:5" s="2" customFormat="1" x14ac:dyDescent="0.2">
      <c r="A79" s="4"/>
      <c r="B79" s="4"/>
      <c r="C79" s="4"/>
      <c r="D79" s="4"/>
      <c r="E79" s="4"/>
    </row>
    <row r="80" spans="1:5" s="2" customFormat="1" x14ac:dyDescent="0.2">
      <c r="A80" s="4"/>
      <c r="B80" s="4"/>
      <c r="C80" s="4"/>
      <c r="D80" s="4"/>
      <c r="E80" s="4"/>
    </row>
    <row r="81" spans="1:5" s="2" customFormat="1" x14ac:dyDescent="0.2">
      <c r="A81" s="4"/>
      <c r="B81" s="4"/>
      <c r="C81" s="4"/>
      <c r="D81" s="4"/>
      <c r="E81" s="4"/>
    </row>
    <row r="82" spans="1:5" s="2" customFormat="1" x14ac:dyDescent="0.2">
      <c r="D82" s="3"/>
      <c r="E82" s="3"/>
    </row>
    <row r="84" spans="1:5" s="2" customFormat="1" x14ac:dyDescent="0.2">
      <c r="D84" s="3"/>
    </row>
    <row r="86" spans="1:5" s="2" customFormat="1" x14ac:dyDescent="0.2">
      <c r="D86" s="3"/>
    </row>
  </sheetData>
  <mergeCells count="7">
    <mergeCell ref="A68:E68"/>
    <mergeCell ref="A1:E1"/>
    <mergeCell ref="A2:E2"/>
    <mergeCell ref="A3:E3"/>
    <mergeCell ref="A4:E4"/>
    <mergeCell ref="A5:E5"/>
    <mergeCell ref="A6:B6"/>
  </mergeCells>
  <printOptions horizontalCentered="1"/>
  <pageMargins left="0.35433070866141703" right="0.35433070866141703" top="0.41" bottom="0.2" header="0.31496062992126" footer="0.18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- Situación Financiera</vt:lpstr>
      <vt:lpstr>'ESF - Situación Financiera'!Área_de_impresión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juan.melo</dc:creator>
  <cp:lastModifiedBy>FRANCHESCA M. TRONCOSO REYES</cp:lastModifiedBy>
  <cp:lastPrinted>2024-06-11T21:59:31Z</cp:lastPrinted>
  <dcterms:created xsi:type="dcterms:W3CDTF">2024-06-11T18:09:22Z</dcterms:created>
  <dcterms:modified xsi:type="dcterms:W3CDTF">2024-06-17T18:38:20Z</dcterms:modified>
</cp:coreProperties>
</file>