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Balance General\"/>
    </mc:Choice>
  </mc:AlternateContent>
  <bookViews>
    <workbookView xWindow="0" yWindow="0" windowWidth="19200" windowHeight="6930"/>
  </bookViews>
  <sheets>
    <sheet name="ESF - Situación Financiera" sheetId="1" r:id="rId1"/>
  </sheets>
  <externalReferences>
    <externalReference r:id="rId2"/>
  </externalReference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3" i="1"/>
  <c r="D15" i="1"/>
  <c r="D16" i="1"/>
  <c r="D28" i="1" s="1"/>
  <c r="D23" i="1"/>
  <c r="D26" i="1"/>
  <c r="D34" i="1"/>
  <c r="D35" i="1"/>
  <c r="D43" i="1"/>
  <c r="D44" i="1"/>
  <c r="D45" i="1"/>
  <c r="D49" i="1"/>
  <c r="D55" i="1" s="1"/>
  <c r="D59" i="1"/>
  <c r="D61" i="1"/>
  <c r="D62" i="1"/>
  <c r="D64" i="1" l="1"/>
  <c r="D46" i="1"/>
  <c r="D56" i="1" s="1"/>
  <c r="D66" i="1" s="1"/>
</calcChain>
</file>

<file path=xl/sharedStrings.xml><?xml version="1.0" encoding="utf-8"?>
<sst xmlns="http://schemas.openxmlformats.org/spreadsheetml/2006/main" count="59" uniqueCount="59">
  <si>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</si>
  <si>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</si>
  <si>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</si>
  <si>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</si>
  <si>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</si>
  <si>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</si>
  <si>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</si>
  <si>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</si>
  <si>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</si>
  <si>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</si>
  <si>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</si>
  <si>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</si>
  <si>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</si>
  <si>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</si>
  <si>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</si>
  <si>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</si>
  <si>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</si>
  <si>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</si>
  <si>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</si>
  <si>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Retenciones por pagar costo de supervisión (Nota 11)</t>
  </si>
  <si>
    <t>Retenciones por pagar plan de pensiones (Nota 11)</t>
  </si>
  <si>
    <t>Deducciones y Retenciones a Pagar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</si>
  <si>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</si>
  <si>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</si>
  <si>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</si>
  <si>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</si>
  <si>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</si>
  <si>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</si>
  <si>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</si>
  <si>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</si>
  <si>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Sueldos retenidos por pagar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</si>
  <si>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</si>
  <si>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</si>
  <si>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</si>
  <si>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</si>
  <si>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</si>
  <si>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</si>
  <si>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</si>
  <si>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</si>
  <si>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neto, terrenos urbanos sin mejoras, mejoras, depósitos en garantía, depreciación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</si>
  <si>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</si>
  <si>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</si>
  <si>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</si>
  <si>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</si>
  <si>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</si>
  <si>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</si>
  <si>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</si>
  <si>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</si>
  <si>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</si>
  <si>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</si>
  <si>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</si>
  <si>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</si>
  <si>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</si>
  <si>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</si>
  <si>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</si>
  <si>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</si>
  <si>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30 de Junio de 2024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</si>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</sst>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3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43" fontId="5" fillId="0" borderId="4" xfId="2" applyFont="1" applyBorder="1" applyAlignment="1">
      <alignment horizontal="left" vertical="center"/>
    </xf>
    <xf numFmtId="0" fontId="1" fillId="0" borderId="0" xfId="1"/>
    <xf numFmtId="0" fontId="2" fillId="0" borderId="0" xfId="1" applyFont="1"/>
    <xf numFmtId="43" fontId="3" fillId="0" borderId="4" xfId="2" applyFont="1" applyBorder="1" applyAlignment="1">
      <alignment horizontal="left" vertical="center" indent="5"/>
    </xf>
    <xf numFmtId="0" fontId="3" fillId="0" borderId="6" xfId="1" applyFont="1" applyBorder="1"/>
    <xf numFmtId="43" fontId="3" fillId="0" borderId="4" xfId="2" applyFont="1" applyBorder="1" applyAlignment="1">
      <alignment horizontal="left" vertical="center"/>
    </xf>
    <xf numFmtId="43" fontId="3" fillId="0" borderId="5" xfId="2" applyFont="1" applyFill="1" applyBorder="1" applyAlignment="1">
      <alignment vertical="center"/>
    </xf>
    <xf numFmtId="43" fontId="3" fillId="0" borderId="5" xfId="2" applyFont="1" applyBorder="1" applyAlignment="1"/>
    <xf numFmtId="0" fontId="4" fillId="0" borderId="6" xfId="1" applyFont="1" applyBorder="1" applyAlignment="1">
      <alignment horizontal="left" vertical="top"/>
    </xf>
    <xf numFmtId="43" fontId="4" fillId="0" borderId="4" xfId="2" applyFont="1" applyBorder="1" applyAlignment="1">
      <alignment horizontal="left" vertical="center" indent="5"/>
    </xf>
    <xf numFmtId="0" fontId="3" fillId="0" borderId="5" xfId="1" applyFont="1" applyBorder="1"/>
    <xf numFmtId="43" fontId="3" fillId="0" borderId="4" xfId="2" applyFont="1" applyBorder="1"/>
    <xf numFmtId="43" fontId="3" fillId="0" borderId="5" xfId="2" applyFont="1" applyBorder="1"/>
    <xf numFmtId="43" fontId="3" fillId="2" borderId="5" xfId="2" applyFont="1" applyFill="1" applyBorder="1" applyAlignment="1"/>
    <xf numFmtId="43" fontId="3" fillId="0" borderId="5" xfId="2" applyFont="1" applyBorder="1" applyAlignment="1">
      <alignment horizontal="left" vertical="center"/>
    </xf>
    <xf numFmtId="0" fontId="6" fillId="0" borderId="0" xfId="1" applyFont="1"/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43" fontId="3" fillId="0" borderId="5" xfId="2" applyFont="1" applyFill="1" applyBorder="1" applyAlignment="1"/>
    <xf numFmtId="39" fontId="3" fillId="0" borderId="4" xfId="1" applyNumberFormat="1" applyFont="1" applyBorder="1" applyAlignment="1">
      <alignment vertical="center"/>
    </xf>
    <xf numFmtId="39" fontId="3" fillId="0" borderId="5" xfId="1" applyNumberFormat="1" applyFont="1" applyBorder="1" applyAlignment="1">
      <alignment vertical="center"/>
    </xf>
    <xf numFmtId="0" fontId="3" fillId="0" borderId="5" xfId="1" applyFont="1" applyBorder="1" applyAlignment="1">
      <alignment horizontal="justify" vertical="center"/>
    </xf>
    <xf numFmtId="39" fontId="4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40" fontId="8" fillId="2" borderId="7" xfId="0" applyNumberFormat="1" applyFont="1" applyFill="1" applyBorder="1"/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0</xdr:row>
      <xdr:rowOff>57150</xdr:rowOff>
    </xdr:from>
    <xdr:to>
      <xdr:col>1</xdr:col>
      <xdr:colOff>2790824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57150"/>
          <a:ext cx="72389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melo\Desktop\CARPETA%20CONTABILIDAD\ARCHIVO%202024\CIERRE%20MENSUAL%202024\LIBRE%20ACCESO%20A%20LA%20INFORMACION\Junio%202024\CIERRE%20AL%2030%20DE%20JUNI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stados"/>
      <sheetName val=" ERF-Rendimiento Financiero"/>
    </sheetNames>
    <sheetDataSet>
      <sheetData sheetId="0">
        <row r="36">
          <cell r="D36">
            <v>132034091.11</v>
          </cell>
        </row>
        <row r="51">
          <cell r="D51">
            <v>107611446.64</v>
          </cell>
        </row>
        <row r="63">
          <cell r="D63">
            <v>1354821.66</v>
          </cell>
        </row>
        <row r="89">
          <cell r="D89">
            <v>367125351.33999997</v>
          </cell>
        </row>
        <row r="101">
          <cell r="D101">
            <v>278996.64</v>
          </cell>
        </row>
        <row r="102">
          <cell r="D102">
            <v>13969495.130000001</v>
          </cell>
        </row>
        <row r="108">
          <cell r="D108">
            <v>26008.98</v>
          </cell>
        </row>
        <row r="109">
          <cell r="D109">
            <v>33429421.59</v>
          </cell>
        </row>
        <row r="110">
          <cell r="D110">
            <v>446655.88</v>
          </cell>
        </row>
        <row r="127">
          <cell r="D127">
            <v>1033845.21</v>
          </cell>
        </row>
        <row r="136">
          <cell r="D136">
            <v>80104785.280000001</v>
          </cell>
        </row>
        <row r="137">
          <cell r="D137">
            <v>652980146.41999996</v>
          </cell>
        </row>
        <row r="138">
          <cell r="D138">
            <v>-174143644.38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67" workbookViewId="0">
      <selection activeCell="I77" sqref="I77"/>
    </sheetView>
  </sheetViews>
  <sheetFormatPr baseColWidth="10" defaultRowHeight="15" x14ac:dyDescent="0.2"/>
  <cols>
    <col min="1" max="1" width="12.42578125" style="2" customWidth="1"/>
    <col min="2" max="2" width="57.5703125" style="2" customWidth="1"/>
    <col min="3" max="3" width="1.7109375" style="2" customWidth="1"/>
    <col min="4" max="4" width="23.71093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6" ht="58.5" customHeight="1" x14ac:dyDescent="0.2">
      <c r="A1" s="42"/>
      <c r="B1" s="43"/>
      <c r="C1" s="43"/>
      <c r="D1" s="43"/>
      <c r="E1" s="44"/>
    </row>
    <row r="2" spans="1:6" ht="15.75" x14ac:dyDescent="0.2">
      <c r="A2" s="45" t="s">
        <v>58</v>
      </c>
      <c r="B2" s="46"/>
      <c r="C2" s="46"/>
      <c r="D2" s="46"/>
      <c r="E2" s="47"/>
    </row>
    <row r="3" spans="1:6" ht="15.75" x14ac:dyDescent="0.2">
      <c r="A3" s="45" t="s">
        <v>57</v>
      </c>
      <c r="B3" s="46"/>
      <c r="C3" s="46"/>
      <c r="D3" s="46"/>
      <c r="E3" s="47"/>
    </row>
    <row r="4" spans="1:6" ht="15.75" x14ac:dyDescent="0.2">
      <c r="A4" s="45" t="s">
        <v>56</v>
      </c>
      <c r="B4" s="46"/>
      <c r="C4" s="46"/>
      <c r="D4" s="46"/>
      <c r="E4" s="47"/>
    </row>
    <row r="5" spans="1:6" ht="15.75" x14ac:dyDescent="0.2">
      <c r="A5" s="45" t="s">
        <v>55</v>
      </c>
      <c r="B5" s="46"/>
      <c r="C5" s="46"/>
      <c r="D5" s="46"/>
      <c r="E5" s="47"/>
    </row>
    <row r="6" spans="1:6" ht="15.75" x14ac:dyDescent="0.2">
      <c r="A6" s="48"/>
      <c r="B6" s="49"/>
      <c r="C6" s="7"/>
      <c r="D6" s="37">
        <v>2024</v>
      </c>
      <c r="E6" s="36"/>
    </row>
    <row r="7" spans="1:6" ht="15.75" x14ac:dyDescent="0.2">
      <c r="A7" s="10" t="s">
        <v>54</v>
      </c>
      <c r="B7" s="34"/>
      <c r="C7" s="34"/>
      <c r="D7" s="35"/>
      <c r="E7" s="32"/>
    </row>
    <row r="8" spans="1:6" ht="15.75" x14ac:dyDescent="0.2">
      <c r="A8" s="10" t="s">
        <v>53</v>
      </c>
      <c r="B8" s="34"/>
      <c r="C8" s="34"/>
      <c r="D8" s="33"/>
      <c r="E8" s="32"/>
    </row>
    <row r="9" spans="1:6" ht="15.75" x14ac:dyDescent="0.2">
      <c r="A9" s="8"/>
      <c r="B9" s="7" t="s">
        <v>52</v>
      </c>
      <c r="C9" s="7"/>
      <c r="D9" s="6">
        <f>+'[1]Notas a los Estados'!D36</f>
        <v>132034091.11</v>
      </c>
      <c r="E9" s="16"/>
    </row>
    <row r="10" spans="1:6" s="12" customFormat="1" ht="15.75" hidden="1" x14ac:dyDescent="0.25">
      <c r="A10" s="15"/>
      <c r="B10" s="7" t="s">
        <v>51</v>
      </c>
      <c r="C10" s="7"/>
      <c r="D10" s="18">
        <v>0</v>
      </c>
      <c r="E10" s="14"/>
      <c r="F10" s="13"/>
    </row>
    <row r="11" spans="1:6" s="12" customFormat="1" ht="15.75" hidden="1" x14ac:dyDescent="0.25">
      <c r="A11" s="15"/>
      <c r="B11" s="7" t="s">
        <v>50</v>
      </c>
      <c r="C11" s="7"/>
      <c r="D11" s="18">
        <v>0</v>
      </c>
      <c r="E11" s="14"/>
      <c r="F11" s="13"/>
    </row>
    <row r="12" spans="1:6" s="12" customFormat="1" ht="15.75" hidden="1" x14ac:dyDescent="0.25">
      <c r="A12" s="15"/>
      <c r="B12" s="7" t="s">
        <v>49</v>
      </c>
      <c r="C12" s="7"/>
      <c r="D12" s="18">
        <v>0</v>
      </c>
      <c r="E12" s="14"/>
      <c r="F12" s="13"/>
    </row>
    <row r="13" spans="1:6" ht="15.75" x14ac:dyDescent="0.25">
      <c r="A13" s="8"/>
      <c r="B13" s="7" t="s">
        <v>48</v>
      </c>
      <c r="C13" s="7"/>
      <c r="D13" s="18">
        <f>+'[1]Notas a los Estados'!D51</f>
        <v>107611446.64</v>
      </c>
      <c r="E13" s="14"/>
    </row>
    <row r="14" spans="1:6" s="12" customFormat="1" ht="15.75" hidden="1" x14ac:dyDescent="0.25">
      <c r="A14" s="15"/>
      <c r="B14" s="28" t="s">
        <v>47</v>
      </c>
      <c r="C14" s="28"/>
      <c r="D14" s="31">
        <v>0</v>
      </c>
      <c r="E14" s="14"/>
      <c r="F14" s="26"/>
    </row>
    <row r="15" spans="1:6" s="12" customFormat="1" ht="15.75" x14ac:dyDescent="0.25">
      <c r="A15" s="15"/>
      <c r="B15" s="7" t="s">
        <v>46</v>
      </c>
      <c r="C15" s="7"/>
      <c r="D15" s="18">
        <f>+'[1]Notas a los Estados'!D63</f>
        <v>1354821.66</v>
      </c>
      <c r="E15" s="14"/>
      <c r="F15" s="13"/>
    </row>
    <row r="16" spans="1:6" ht="15.75" x14ac:dyDescent="0.2">
      <c r="A16" s="10" t="s">
        <v>45</v>
      </c>
      <c r="B16" s="7"/>
      <c r="C16" s="7"/>
      <c r="D16" s="9">
        <f>SUM(D8:D15)</f>
        <v>241000359.41</v>
      </c>
      <c r="E16" s="16"/>
    </row>
    <row r="17" spans="1:6" ht="15.75" x14ac:dyDescent="0.2">
      <c r="A17" s="10"/>
      <c r="B17" s="7"/>
      <c r="C17" s="7"/>
      <c r="D17" s="9"/>
      <c r="E17" s="16"/>
    </row>
    <row r="18" spans="1:6" ht="15.75" x14ac:dyDescent="0.2">
      <c r="A18" s="10" t="s">
        <v>44</v>
      </c>
      <c r="B18" s="7"/>
      <c r="C18" s="7"/>
      <c r="D18" s="6"/>
      <c r="E18" s="5"/>
    </row>
    <row r="19" spans="1:6" s="12" customFormat="1" ht="15.75" hidden="1" x14ac:dyDescent="0.25">
      <c r="A19" s="15"/>
      <c r="B19" s="7" t="s">
        <v>43</v>
      </c>
      <c r="C19" s="7"/>
      <c r="D19" s="18">
        <v>0</v>
      </c>
      <c r="E19" s="14"/>
      <c r="F19" s="13"/>
    </row>
    <row r="20" spans="1:6" s="12" customFormat="1" ht="15.75" hidden="1" x14ac:dyDescent="0.25">
      <c r="A20" s="15"/>
      <c r="B20" s="7" t="s">
        <v>42</v>
      </c>
      <c r="C20" s="7"/>
      <c r="D20" s="18">
        <v>0</v>
      </c>
      <c r="E20" s="14"/>
      <c r="F20" s="13"/>
    </row>
    <row r="21" spans="1:6" s="12" customFormat="1" ht="15.75" hidden="1" x14ac:dyDescent="0.25">
      <c r="A21" s="15"/>
      <c r="B21" s="7" t="s">
        <v>41</v>
      </c>
      <c r="C21" s="7"/>
      <c r="D21" s="18">
        <v>0</v>
      </c>
      <c r="E21" s="14"/>
      <c r="F21" s="13"/>
    </row>
    <row r="22" spans="1:6" s="12" customFormat="1" ht="15.75" hidden="1" x14ac:dyDescent="0.25">
      <c r="A22" s="15"/>
      <c r="B22" s="7" t="s">
        <v>40</v>
      </c>
      <c r="C22" s="7"/>
      <c r="D22" s="18">
        <v>0</v>
      </c>
      <c r="E22" s="14"/>
      <c r="F22" s="13"/>
    </row>
    <row r="23" spans="1:6" ht="31.5" x14ac:dyDescent="0.2">
      <c r="A23" s="8"/>
      <c r="B23" s="30" t="s">
        <v>39</v>
      </c>
      <c r="C23" s="7"/>
      <c r="D23" s="29">
        <f>+'[1]Notas a los Estados'!D89</f>
        <v>367125351.33999997</v>
      </c>
      <c r="E23" s="14"/>
    </row>
    <row r="24" spans="1:6" ht="15.75" x14ac:dyDescent="0.25">
      <c r="A24" s="8"/>
      <c r="B24" s="28" t="s">
        <v>38</v>
      </c>
      <c r="C24" s="7"/>
      <c r="D24" s="18">
        <v>0</v>
      </c>
      <c r="E24" s="14"/>
    </row>
    <row r="25" spans="1:6" s="12" customFormat="1" ht="15.75" hidden="1" x14ac:dyDescent="0.25">
      <c r="A25" s="15"/>
      <c r="B25" s="27" t="s">
        <v>37</v>
      </c>
      <c r="C25" s="7"/>
      <c r="D25" s="18">
        <v>0</v>
      </c>
      <c r="E25" s="16"/>
      <c r="F25" s="26"/>
    </row>
    <row r="26" spans="1:6" ht="15.75" x14ac:dyDescent="0.2">
      <c r="A26" s="10" t="s">
        <v>36</v>
      </c>
      <c r="B26" s="7"/>
      <c r="C26" s="7"/>
      <c r="D26" s="9">
        <f>SUM(D19:D25)</f>
        <v>367125351.33999997</v>
      </c>
      <c r="E26" s="16"/>
    </row>
    <row r="27" spans="1:6" ht="15.75" x14ac:dyDescent="0.2">
      <c r="A27" s="10"/>
      <c r="B27" s="7"/>
      <c r="C27" s="7"/>
      <c r="D27" s="9"/>
      <c r="E27" s="16"/>
    </row>
    <row r="28" spans="1:6" ht="15.75" x14ac:dyDescent="0.2">
      <c r="A28" s="10" t="s">
        <v>35</v>
      </c>
      <c r="B28" s="7"/>
      <c r="C28" s="7"/>
      <c r="D28" s="9">
        <f>SUM(D26,D16)</f>
        <v>608125710.75</v>
      </c>
      <c r="E28" s="11"/>
    </row>
    <row r="29" spans="1:6" ht="9.75" customHeight="1" x14ac:dyDescent="0.2">
      <c r="A29" s="8"/>
      <c r="B29" s="7" t="s">
        <v>34</v>
      </c>
      <c r="C29" s="7"/>
      <c r="D29" s="6"/>
      <c r="E29" s="5"/>
    </row>
    <row r="30" spans="1:6" ht="15.75" x14ac:dyDescent="0.2">
      <c r="A30" s="10" t="s">
        <v>33</v>
      </c>
      <c r="B30" s="7"/>
      <c r="C30" s="7"/>
      <c r="D30" s="6"/>
      <c r="E30" s="5"/>
    </row>
    <row r="31" spans="1:6" ht="15.75" x14ac:dyDescent="0.2">
      <c r="A31" s="10" t="s">
        <v>32</v>
      </c>
      <c r="B31" s="7"/>
      <c r="C31" s="7"/>
      <c r="D31" s="25"/>
      <c r="E31" s="16"/>
    </row>
    <row r="32" spans="1:6" s="12" customFormat="1" ht="15.75" hidden="1" x14ac:dyDescent="0.25">
      <c r="A32" s="15"/>
      <c r="B32" s="7" t="s">
        <v>31</v>
      </c>
      <c r="C32" s="7"/>
      <c r="D32" s="18">
        <v>0</v>
      </c>
      <c r="E32" s="22"/>
      <c r="F32" s="13"/>
    </row>
    <row r="33" spans="1:6" s="12" customFormat="1" ht="15.75" x14ac:dyDescent="0.25">
      <c r="A33" s="15"/>
      <c r="B33" s="7"/>
      <c r="C33" s="7"/>
      <c r="D33" s="18"/>
      <c r="E33" s="22"/>
      <c r="F33" s="13"/>
    </row>
    <row r="34" spans="1:6" s="12" customFormat="1" ht="15.75" x14ac:dyDescent="0.25">
      <c r="A34" s="15"/>
      <c r="B34" s="7" t="s">
        <v>30</v>
      </c>
      <c r="C34" s="7"/>
      <c r="D34" s="24">
        <f>+'[1]Notas a los Estados'!D101</f>
        <v>278996.64</v>
      </c>
      <c r="E34" s="22"/>
      <c r="F34" s="13"/>
    </row>
    <row r="35" spans="1:6" ht="15.75" x14ac:dyDescent="0.25">
      <c r="A35" s="8"/>
      <c r="B35" s="7" t="s">
        <v>29</v>
      </c>
      <c r="C35" s="7"/>
      <c r="D35" s="24">
        <f>+'[1]Notas a los Estados'!D102</f>
        <v>13969495.130000001</v>
      </c>
      <c r="E35" s="22"/>
    </row>
    <row r="36" spans="1:6" s="12" customFormat="1" ht="15.75" hidden="1" x14ac:dyDescent="0.25">
      <c r="A36" s="15"/>
      <c r="B36" s="7" t="s">
        <v>28</v>
      </c>
      <c r="C36" s="7"/>
      <c r="D36" s="18">
        <v>0</v>
      </c>
      <c r="E36" s="14"/>
      <c r="F36" s="13"/>
    </row>
    <row r="37" spans="1:6" s="12" customFormat="1" ht="15.75" hidden="1" x14ac:dyDescent="0.25">
      <c r="A37" s="15"/>
      <c r="B37" s="7" t="s">
        <v>27</v>
      </c>
      <c r="C37" s="7"/>
      <c r="D37" s="18">
        <v>0</v>
      </c>
      <c r="E37" s="14"/>
      <c r="F37" s="13"/>
    </row>
    <row r="38" spans="1:6" s="12" customFormat="1" ht="15.75" hidden="1" x14ac:dyDescent="0.25">
      <c r="A38" s="15"/>
      <c r="B38" s="7" t="s">
        <v>26</v>
      </c>
      <c r="C38" s="7"/>
      <c r="D38" s="18">
        <v>0</v>
      </c>
      <c r="E38" s="14"/>
      <c r="F38" s="13"/>
    </row>
    <row r="39" spans="1:6" s="12" customFormat="1" ht="15.75" hidden="1" x14ac:dyDescent="0.25">
      <c r="A39" s="15"/>
      <c r="B39" s="7" t="s">
        <v>25</v>
      </c>
      <c r="C39" s="7"/>
      <c r="D39" s="18">
        <v>0</v>
      </c>
      <c r="E39" s="14"/>
      <c r="F39" s="13"/>
    </row>
    <row r="40" spans="1:6" s="12" customFormat="1" ht="15.75" hidden="1" x14ac:dyDescent="0.25">
      <c r="A40" s="15"/>
      <c r="B40" s="7" t="s">
        <v>24</v>
      </c>
      <c r="C40" s="7"/>
      <c r="D40" s="18">
        <v>0</v>
      </c>
      <c r="E40" s="14"/>
      <c r="F40" s="13"/>
    </row>
    <row r="41" spans="1:6" s="12" customFormat="1" ht="15.75" hidden="1" x14ac:dyDescent="0.25">
      <c r="A41" s="15"/>
      <c r="B41" s="7" t="s">
        <v>23</v>
      </c>
      <c r="C41" s="7"/>
      <c r="D41" s="18">
        <v>0</v>
      </c>
      <c r="E41" s="14"/>
      <c r="F41" s="13"/>
    </row>
    <row r="42" spans="1:6" s="12" customFormat="1" ht="15.75" hidden="1" x14ac:dyDescent="0.25">
      <c r="A42" s="15"/>
      <c r="B42" s="7" t="s">
        <v>22</v>
      </c>
      <c r="C42" s="7"/>
      <c r="D42" s="18">
        <v>0</v>
      </c>
      <c r="E42" s="14"/>
      <c r="F42" s="13"/>
    </row>
    <row r="43" spans="1:6" s="12" customFormat="1" ht="15.75" x14ac:dyDescent="0.25">
      <c r="A43" s="15"/>
      <c r="B43" s="7" t="s">
        <v>21</v>
      </c>
      <c r="C43" s="7"/>
      <c r="D43" s="18">
        <f>+'[1]Notas a los Estados'!D108</f>
        <v>26008.98</v>
      </c>
      <c r="E43" s="14"/>
      <c r="F43" s="13"/>
    </row>
    <row r="44" spans="1:6" s="12" customFormat="1" ht="15.75" x14ac:dyDescent="0.25">
      <c r="A44" s="15"/>
      <c r="B44" s="7" t="s">
        <v>20</v>
      </c>
      <c r="C44" s="7"/>
      <c r="D44" s="18">
        <f>+'[1]Notas a los Estados'!D109</f>
        <v>33429421.59</v>
      </c>
      <c r="E44" s="14"/>
      <c r="F44" s="13"/>
    </row>
    <row r="45" spans="1:6" s="12" customFormat="1" ht="15.75" x14ac:dyDescent="0.25">
      <c r="A45" s="15"/>
      <c r="B45" s="7" t="s">
        <v>19</v>
      </c>
      <c r="C45" s="7"/>
      <c r="D45" s="18">
        <f>+'[1]Notas a los Estados'!D110</f>
        <v>446655.88</v>
      </c>
      <c r="E45" s="14"/>
      <c r="F45" s="13"/>
    </row>
    <row r="46" spans="1:6" ht="15.75" x14ac:dyDescent="0.2">
      <c r="A46" s="10" t="s">
        <v>18</v>
      </c>
      <c r="B46" s="7"/>
      <c r="C46" s="7"/>
      <c r="D46" s="9">
        <f>+D34+D35+D43+D44+D45</f>
        <v>48150578.220000006</v>
      </c>
      <c r="E46" s="16"/>
    </row>
    <row r="47" spans="1:6" ht="9.75" customHeight="1" x14ac:dyDescent="0.2">
      <c r="A47" s="10"/>
      <c r="B47" s="7"/>
      <c r="C47" s="7"/>
      <c r="D47" s="9"/>
      <c r="E47" s="16"/>
    </row>
    <row r="48" spans="1:6" s="12" customFormat="1" ht="15.75" x14ac:dyDescent="0.25">
      <c r="A48" s="19" t="s">
        <v>17</v>
      </c>
      <c r="B48" s="21"/>
      <c r="C48" s="21"/>
      <c r="D48" s="23"/>
      <c r="E48" s="22"/>
      <c r="F48" s="13"/>
    </row>
    <row r="49" spans="1:6" s="12" customFormat="1" ht="15.75" x14ac:dyDescent="0.25">
      <c r="A49" s="15"/>
      <c r="B49" s="7" t="s">
        <v>16</v>
      </c>
      <c r="C49" s="7"/>
      <c r="D49" s="18">
        <f>+'[1]Notas a los Estados'!D127</f>
        <v>1033845.21</v>
      </c>
      <c r="E49" s="14"/>
      <c r="F49" s="13"/>
    </row>
    <row r="50" spans="1:6" s="12" customFormat="1" ht="15.75" hidden="1" x14ac:dyDescent="0.25">
      <c r="A50" s="15"/>
      <c r="B50" s="7" t="s">
        <v>15</v>
      </c>
      <c r="C50" s="7"/>
      <c r="D50" s="18">
        <v>0</v>
      </c>
      <c r="E50" s="14"/>
      <c r="F50" s="13"/>
    </row>
    <row r="51" spans="1:6" s="12" customFormat="1" ht="15.75" hidden="1" x14ac:dyDescent="0.25">
      <c r="A51" s="15"/>
      <c r="B51" s="7" t="s">
        <v>14</v>
      </c>
      <c r="C51" s="7"/>
      <c r="D51" s="18">
        <v>0</v>
      </c>
      <c r="E51" s="14"/>
      <c r="F51" s="13"/>
    </row>
    <row r="52" spans="1:6" s="12" customFormat="1" ht="15.75" hidden="1" x14ac:dyDescent="0.25">
      <c r="A52" s="15"/>
      <c r="B52" s="7" t="s">
        <v>13</v>
      </c>
      <c r="C52" s="7"/>
      <c r="D52" s="18">
        <v>0</v>
      </c>
      <c r="E52" s="14"/>
      <c r="F52" s="13"/>
    </row>
    <row r="53" spans="1:6" s="12" customFormat="1" ht="15.75" hidden="1" x14ac:dyDescent="0.25">
      <c r="A53" s="15"/>
      <c r="B53" s="7" t="s">
        <v>12</v>
      </c>
      <c r="C53" s="7"/>
      <c r="D53" s="18">
        <v>0</v>
      </c>
      <c r="E53" s="14"/>
      <c r="F53" s="13"/>
    </row>
    <row r="54" spans="1:6" s="12" customFormat="1" ht="15.75" hidden="1" x14ac:dyDescent="0.25">
      <c r="A54" s="15"/>
      <c r="B54" s="7" t="s">
        <v>11</v>
      </c>
      <c r="C54" s="7"/>
      <c r="D54" s="18">
        <v>0</v>
      </c>
      <c r="E54" s="14"/>
      <c r="F54" s="13"/>
    </row>
    <row r="55" spans="1:6" s="12" customFormat="1" ht="15.75" x14ac:dyDescent="0.25">
      <c r="A55" s="19" t="s">
        <v>10</v>
      </c>
      <c r="B55" s="21"/>
      <c r="C55" s="21"/>
      <c r="D55" s="9">
        <f>+D49</f>
        <v>1033845.21</v>
      </c>
      <c r="E55" s="20"/>
      <c r="F55" s="13"/>
    </row>
    <row r="56" spans="1:6" ht="15.75" x14ac:dyDescent="0.2">
      <c r="A56" s="10" t="s">
        <v>9</v>
      </c>
      <c r="B56" s="7"/>
      <c r="C56" s="7"/>
      <c r="D56" s="9">
        <f>SUM(D46,D55)</f>
        <v>49184423.430000007</v>
      </c>
      <c r="E56" s="11"/>
    </row>
    <row r="57" spans="1:6" ht="15.75" x14ac:dyDescent="0.2">
      <c r="A57" s="10"/>
      <c r="B57" s="7"/>
      <c r="C57" s="7"/>
      <c r="D57" s="6"/>
      <c r="E57" s="5"/>
    </row>
    <row r="58" spans="1:6" ht="15.75" x14ac:dyDescent="0.2">
      <c r="A58" s="10" t="s">
        <v>8</v>
      </c>
      <c r="B58" s="7"/>
      <c r="C58" s="7"/>
      <c r="D58" s="6"/>
      <c r="E58" s="5"/>
    </row>
    <row r="59" spans="1:6" s="12" customFormat="1" ht="15.75" x14ac:dyDescent="0.25">
      <c r="A59" s="19"/>
      <c r="B59" s="7" t="s">
        <v>7</v>
      </c>
      <c r="C59" s="7"/>
      <c r="D59" s="18">
        <f>+'[1]Notas a los Estados'!D136</f>
        <v>80104785.280000001</v>
      </c>
      <c r="E59" s="14"/>
      <c r="F59" s="13"/>
    </row>
    <row r="60" spans="1:6" s="12" customFormat="1" ht="15.75" hidden="1" x14ac:dyDescent="0.25">
      <c r="A60" s="15"/>
      <c r="B60" s="7" t="s">
        <v>6</v>
      </c>
      <c r="C60" s="7"/>
      <c r="D60" s="18">
        <v>0</v>
      </c>
      <c r="E60" s="14"/>
      <c r="F60" s="13"/>
    </row>
    <row r="61" spans="1:6" ht="15.75" x14ac:dyDescent="0.2">
      <c r="A61" s="8"/>
      <c r="B61" s="7" t="s">
        <v>5</v>
      </c>
      <c r="C61" s="7"/>
      <c r="D61" s="17">
        <f>+'[1]Notas a los Estados'!D137</f>
        <v>652980146.41999996</v>
      </c>
      <c r="E61" s="16"/>
    </row>
    <row r="62" spans="1:6" ht="15.75" x14ac:dyDescent="0.25">
      <c r="A62" s="8"/>
      <c r="B62" s="7" t="s">
        <v>4</v>
      </c>
      <c r="C62" s="7"/>
      <c r="D62" s="38">
        <f>+'[1]Notas a los Estados'!D138</f>
        <v>-174143644.38</v>
      </c>
      <c r="E62" s="16"/>
    </row>
    <row r="63" spans="1:6" s="12" customFormat="1" ht="15.75" hidden="1" x14ac:dyDescent="0.25">
      <c r="A63" s="15"/>
      <c r="B63" s="7" t="s">
        <v>3</v>
      </c>
      <c r="C63" s="7"/>
      <c r="D63" s="6">
        <v>0</v>
      </c>
      <c r="E63" s="14"/>
      <c r="F63" s="13"/>
    </row>
    <row r="64" spans="1:6" ht="15.75" x14ac:dyDescent="0.2">
      <c r="A64" s="10" t="s">
        <v>2</v>
      </c>
      <c r="B64" s="7"/>
      <c r="C64" s="7"/>
      <c r="D64" s="9">
        <f>SUM(D58:D63)</f>
        <v>558941287.31999993</v>
      </c>
      <c r="E64" s="11"/>
    </row>
    <row r="65" spans="1:5" ht="15.75" x14ac:dyDescent="0.2">
      <c r="A65" s="10"/>
      <c r="B65" s="7"/>
      <c r="C65" s="7"/>
      <c r="D65" s="6"/>
      <c r="E65" s="5"/>
    </row>
    <row r="66" spans="1:5" ht="15.75" x14ac:dyDescent="0.2">
      <c r="A66" s="10" t="s">
        <v>1</v>
      </c>
      <c r="B66" s="7"/>
      <c r="C66" s="7"/>
      <c r="D66" s="9">
        <f>+D56+D64</f>
        <v>608125710.75</v>
      </c>
      <c r="E66" s="5"/>
    </row>
    <row r="67" spans="1:5" ht="15.75" x14ac:dyDescent="0.2">
      <c r="A67" s="10"/>
      <c r="B67" s="7"/>
      <c r="C67" s="7"/>
      <c r="D67" s="9"/>
      <c r="E67" s="5"/>
    </row>
    <row r="68" spans="1:5" ht="15.75" x14ac:dyDescent="0.2">
      <c r="A68" s="8"/>
      <c r="B68" s="7"/>
      <c r="C68" s="7"/>
      <c r="D68" s="6"/>
      <c r="E68" s="5"/>
    </row>
    <row r="69" spans="1:5" ht="15.75" thickBot="1" x14ac:dyDescent="0.25">
      <c r="A69" s="39" t="s">
        <v>0</v>
      </c>
      <c r="B69" s="40"/>
      <c r="C69" s="40"/>
      <c r="D69" s="40"/>
      <c r="E69" s="41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x14ac:dyDescent="0.2">
      <c r="A75" s="4"/>
      <c r="B75" s="4"/>
      <c r="C75" s="4"/>
      <c r="D75" s="4"/>
      <c r="E75" s="4"/>
    </row>
    <row r="76" spans="1:5" s="2" customFormat="1" x14ac:dyDescent="0.2">
      <c r="A76" s="4"/>
      <c r="B76" s="4"/>
      <c r="C76" s="4"/>
      <c r="D76" s="4"/>
      <c r="E76" s="4"/>
    </row>
    <row r="77" spans="1:5" s="2" customFormat="1" x14ac:dyDescent="0.2">
      <c r="A77" s="4"/>
      <c r="B77" s="4"/>
      <c r="C77" s="4"/>
      <c r="D77" s="4"/>
      <c r="E77" s="4"/>
    </row>
    <row r="78" spans="1:5" s="2" customFormat="1" x14ac:dyDescent="0.2">
      <c r="A78" s="4"/>
      <c r="B78" s="4"/>
      <c r="C78" s="4"/>
      <c r="D78" s="4"/>
      <c r="E78" s="4"/>
    </row>
    <row r="79" spans="1:5" s="2" customFormat="1" x14ac:dyDescent="0.2">
      <c r="A79" s="4"/>
      <c r="B79" s="4"/>
      <c r="C79" s="4"/>
      <c r="D79" s="4"/>
      <c r="E79" s="4"/>
    </row>
    <row r="80" spans="1:5" s="2" customFormat="1" x14ac:dyDescent="0.2">
      <c r="A80" s="4"/>
      <c r="B80" s="4"/>
      <c r="C80" s="4"/>
      <c r="D80" s="4"/>
      <c r="E80" s="4"/>
    </row>
    <row r="81" spans="1:5" s="2" customFormat="1" x14ac:dyDescent="0.2">
      <c r="A81" s="4"/>
      <c r="B81" s="4"/>
      <c r="C81" s="4"/>
      <c r="D81" s="4"/>
      <c r="E81" s="4"/>
    </row>
    <row r="82" spans="1:5" s="2" customFormat="1" x14ac:dyDescent="0.2">
      <c r="A82" s="4"/>
      <c r="B82" s="4"/>
      <c r="C82" s="4"/>
      <c r="D82" s="4"/>
      <c r="E82" s="4"/>
    </row>
    <row r="83" spans="1:5" s="2" customFormat="1" x14ac:dyDescent="0.2">
      <c r="A83" s="4"/>
      <c r="B83" s="4"/>
      <c r="C83" s="4"/>
      <c r="D83" s="4"/>
      <c r="E83" s="4"/>
    </row>
    <row r="84" spans="1:5" s="2" customFormat="1" x14ac:dyDescent="0.2">
      <c r="A84" s="4"/>
      <c r="B84" s="4"/>
      <c r="C84" s="4"/>
      <c r="D84" s="4"/>
      <c r="E84" s="4"/>
    </row>
    <row r="85" spans="1:5" s="2" customFormat="1" x14ac:dyDescent="0.2">
      <c r="A85" s="4"/>
      <c r="B85" s="4"/>
      <c r="C85" s="4"/>
      <c r="D85" s="4"/>
      <c r="E85" s="4"/>
    </row>
    <row r="86" spans="1:5" s="2" customFormat="1" x14ac:dyDescent="0.2">
      <c r="D86" s="3"/>
      <c r="E86" s="3"/>
    </row>
    <row r="88" spans="1:5" s="2" customFormat="1" x14ac:dyDescent="0.2">
      <c r="D88" s="3"/>
    </row>
    <row r="90" spans="1:5" s="2" customFormat="1" x14ac:dyDescent="0.2">
      <c r="D90" s="3"/>
    </row>
  </sheetData>
  <mergeCells count="7">
    <mergeCell ref="A69:E69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B. BRITO MELO</dc:creator>
  <cp:lastModifiedBy>FRANCHESCA M. TRONCOSO REYES</cp:lastModifiedBy>
  <cp:lastPrinted>2024-07-05T19:25:53Z</cp:lastPrinted>
  <dcterms:created xsi:type="dcterms:W3CDTF">2024-07-05T18:56:10Z</dcterms:created>
  <dcterms:modified xsi:type="dcterms:W3CDTF">2024-07-10T14:22:40Z</dcterms:modified>
</cp:coreProperties>
</file>