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60" windowWidth="19815" windowHeight="7650"/>
  </bookViews>
  <sheets>
    <sheet name="Situacion  Financiera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44" i="1"/>
  <c r="G36"/>
  <c r="G37" s="1"/>
  <c r="G32"/>
  <c r="G33" s="1"/>
  <c r="G25"/>
  <c r="I29"/>
  <c r="G39" l="1"/>
  <c r="G45"/>
  <c r="G47"/>
  <c r="I34"/>
</calcChain>
</file>

<file path=xl/sharedStrings.xml><?xml version="1.0" encoding="utf-8"?>
<sst xmlns="http://schemas.openxmlformats.org/spreadsheetml/2006/main" count="43" uniqueCount="43">
  <si>
    <t>REPÚBLICA DOMINICANA</t>
  </si>
  <si>
    <t>DIRECCIÓN NACIONAL DE CONTROL DE DROGAS</t>
  </si>
  <si>
    <t>ESTADO DE SITUACIÓN FINANCIERA</t>
  </si>
  <si>
    <t xml:space="preserve"> AL 31 DE DICIEMBRE DE 2021</t>
  </si>
  <si>
    <t>(Valores en RD$)</t>
  </si>
  <si>
    <t>Acumulado Dic. 2021</t>
  </si>
  <si>
    <t xml:space="preserve">Activos  </t>
  </si>
  <si>
    <t>Activos Corrientes</t>
  </si>
  <si>
    <t>Efectivo y Equivalente de Efectivo</t>
  </si>
  <si>
    <t>Nota   7</t>
  </si>
  <si>
    <t xml:space="preserve">CUENTAS  Y DOCUMENTOS POR COBRAR </t>
  </si>
  <si>
    <t>Nota 2</t>
  </si>
  <si>
    <t>Inventarios</t>
  </si>
  <si>
    <t>Nota   8</t>
  </si>
  <si>
    <t>Otros Activos Corrientes</t>
  </si>
  <si>
    <t>Nota   9</t>
  </si>
  <si>
    <t>Total activos corrientes</t>
  </si>
  <si>
    <t>Activos no Corrientes</t>
  </si>
  <si>
    <t>Propiedad, Planta y Equipo Neto</t>
  </si>
  <si>
    <t>Nota 10</t>
  </si>
  <si>
    <t>Total Activos no Corrientes</t>
  </si>
  <si>
    <t xml:space="preserve">Total Activos  </t>
  </si>
  <si>
    <t xml:space="preserve">Pasivos  </t>
  </si>
  <si>
    <t>Pasivos Corrientes</t>
  </si>
  <si>
    <t>Cuentas por Pagar a Corto Plazo</t>
  </si>
  <si>
    <t>Nota 11</t>
  </si>
  <si>
    <t>Total Pasivos Corrientes</t>
  </si>
  <si>
    <t>Pasivos no Corrientes</t>
  </si>
  <si>
    <t>Cuentas por Pagar a Largo Plazo</t>
  </si>
  <si>
    <t>Nota 12</t>
  </si>
  <si>
    <t>Total Pasivos no Corrientes</t>
  </si>
  <si>
    <t>Total Pasivos</t>
  </si>
  <si>
    <t xml:space="preserve">Activos Netos </t>
  </si>
  <si>
    <t>Nota 13</t>
  </si>
  <si>
    <t>Capital</t>
  </si>
  <si>
    <t>Resultado Acumulado</t>
  </si>
  <si>
    <t>Resultados Positivos (Ahorro) / Negativo (Desahorro)</t>
  </si>
  <si>
    <t xml:space="preserve">Total Activos Netos </t>
  </si>
  <si>
    <t>Total Activos Netos / Patrimonio</t>
  </si>
  <si>
    <t xml:space="preserve"> </t>
  </si>
  <si>
    <t>JOSE EUGENIO MATOS DE LA CRUZ,</t>
  </si>
  <si>
    <t>Mayor General, ERD.</t>
  </si>
  <si>
    <t>Presidente Dirección Nacional de Control de Drogas.</t>
  </si>
</sst>
</file>

<file path=xl/styles.xml><?xml version="1.0" encoding="utf-8"?>
<styleSheet xmlns="http://schemas.openxmlformats.org/spreadsheetml/2006/main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\ _€_-;\-* #,##0.00\ _€_-;_-* &quot;-&quot;??\ _€_-;_-@_-"/>
  </numFmts>
  <fonts count="18">
    <font>
      <sz val="10"/>
      <name val="Arial"/>
    </font>
    <font>
      <sz val="11"/>
      <color theme="1"/>
      <name val="Calibri"/>
      <family val="2"/>
      <scheme val="minor"/>
    </font>
    <font>
      <sz val="17"/>
      <color indexed="8"/>
      <name val="Times New Roman"/>
      <family val="1"/>
    </font>
    <font>
      <b/>
      <sz val="20"/>
      <name val="Times New Roman"/>
      <family val="1"/>
    </font>
    <font>
      <sz val="14"/>
      <name val="Times New Roman"/>
      <family val="1"/>
    </font>
    <font>
      <b/>
      <sz val="10"/>
      <name val="Arial"/>
      <family val="2"/>
    </font>
    <font>
      <b/>
      <sz val="12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3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9">
    <xf numFmtId="0" fontId="0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0" fillId="2" borderId="0" xfId="0" applyFill="1"/>
    <xf numFmtId="4" fontId="0" fillId="2" borderId="0" xfId="0" applyNumberFormat="1" applyFill="1" applyAlignment="1">
      <alignment horizontal="right"/>
    </xf>
    <xf numFmtId="0" fontId="0" fillId="2" borderId="0" xfId="0" applyFill="1" applyBorder="1"/>
    <xf numFmtId="0" fontId="2" fillId="2" borderId="0" xfId="0" applyFont="1" applyFill="1" applyAlignment="1">
      <alignment horizontal="center" vertical="center" readingOrder="2"/>
    </xf>
    <xf numFmtId="0" fontId="2" fillId="2" borderId="0" xfId="0" applyFont="1" applyFill="1" applyAlignment="1">
      <alignment vertical="center" readingOrder="2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/>
    <xf numFmtId="0" fontId="5" fillId="2" borderId="0" xfId="0" applyFont="1" applyFill="1"/>
    <xf numFmtId="4" fontId="6" fillId="2" borderId="0" xfId="0" applyNumberFormat="1" applyFont="1" applyFill="1" applyAlignment="1">
      <alignment horizontal="right"/>
    </xf>
    <xf numFmtId="4" fontId="7" fillId="2" borderId="0" xfId="0" applyNumberFormat="1" applyFont="1" applyFill="1" applyAlignment="1">
      <alignment horizontal="center"/>
    </xf>
    <xf numFmtId="4" fontId="7" fillId="2" borderId="0" xfId="0" applyNumberFormat="1" applyFont="1" applyFill="1" applyAlignment="1"/>
    <xf numFmtId="0" fontId="8" fillId="2" borderId="0" xfId="0" applyFont="1" applyFill="1"/>
    <xf numFmtId="0" fontId="9" fillId="2" borderId="0" xfId="0" applyFont="1" applyFill="1"/>
    <xf numFmtId="0" fontId="8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8" fillId="2" borderId="0" xfId="0" applyFont="1" applyFill="1" applyBorder="1"/>
    <xf numFmtId="49" fontId="10" fillId="2" borderId="0" xfId="0" applyNumberFormat="1" applyFont="1" applyFill="1" applyBorder="1" applyAlignment="1">
      <alignment horizontal="center"/>
    </xf>
    <xf numFmtId="49" fontId="9" fillId="2" borderId="0" xfId="0" applyNumberFormat="1" applyFont="1" applyFill="1" applyBorder="1" applyAlignment="1">
      <alignment horizontal="center"/>
    </xf>
    <xf numFmtId="49" fontId="8" fillId="2" borderId="0" xfId="0" applyNumberFormat="1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4" fontId="12" fillId="2" borderId="0" xfId="0" applyNumberFormat="1" applyFont="1" applyFill="1" applyBorder="1" applyAlignment="1">
      <alignment horizontal="right"/>
    </xf>
    <xf numFmtId="43" fontId="11" fillId="2" borderId="0" xfId="1" applyFont="1" applyFill="1" applyAlignment="1">
      <alignment horizontal="right"/>
    </xf>
    <xf numFmtId="4" fontId="12" fillId="2" borderId="0" xfId="0" applyNumberFormat="1" applyFont="1" applyFill="1" applyAlignment="1">
      <alignment horizontal="right"/>
    </xf>
    <xf numFmtId="43" fontId="11" fillId="2" borderId="2" xfId="1" applyFont="1" applyFill="1" applyBorder="1" applyAlignment="1">
      <alignment horizontal="right"/>
    </xf>
    <xf numFmtId="4" fontId="12" fillId="2" borderId="2" xfId="0" applyNumberFormat="1" applyFont="1" applyFill="1" applyBorder="1" applyAlignment="1">
      <alignment horizontal="right"/>
    </xf>
    <xf numFmtId="4" fontId="8" fillId="2" borderId="0" xfId="0" applyNumberFormat="1" applyFont="1" applyFill="1" applyBorder="1" applyAlignment="1">
      <alignment horizontal="center"/>
    </xf>
    <xf numFmtId="4" fontId="10" fillId="2" borderId="0" xfId="0" applyNumberFormat="1" applyFont="1" applyFill="1" applyBorder="1" applyAlignment="1">
      <alignment horizontal="right"/>
    </xf>
    <xf numFmtId="43" fontId="8" fillId="2" borderId="3" xfId="1" applyFont="1" applyFill="1" applyBorder="1" applyAlignment="1">
      <alignment horizontal="right"/>
    </xf>
    <xf numFmtId="4" fontId="10" fillId="2" borderId="4" xfId="0" applyNumberFormat="1" applyFont="1" applyFill="1" applyBorder="1" applyAlignment="1">
      <alignment horizontal="right"/>
    </xf>
    <xf numFmtId="0" fontId="4" fillId="2" borderId="0" xfId="0" applyFont="1" applyFill="1"/>
    <xf numFmtId="4" fontId="9" fillId="2" borderId="0" xfId="0" applyNumberFormat="1" applyFont="1" applyFill="1" applyBorder="1" applyAlignment="1">
      <alignment horizontal="right"/>
    </xf>
    <xf numFmtId="4" fontId="10" fillId="2" borderId="5" xfId="0" applyNumberFormat="1" applyFont="1" applyFill="1" applyBorder="1" applyAlignment="1">
      <alignment horizontal="right"/>
    </xf>
    <xf numFmtId="43" fontId="8" fillId="2" borderId="0" xfId="1" applyFont="1" applyFill="1" applyBorder="1" applyAlignment="1">
      <alignment horizontal="right"/>
    </xf>
    <xf numFmtId="43" fontId="8" fillId="2" borderId="6" xfId="1" applyFont="1" applyFill="1" applyBorder="1" applyAlignment="1">
      <alignment horizontal="right"/>
    </xf>
    <xf numFmtId="4" fontId="10" fillId="2" borderId="6" xfId="0" applyNumberFormat="1" applyFont="1" applyFill="1" applyBorder="1" applyAlignment="1">
      <alignment horizontal="right"/>
    </xf>
    <xf numFmtId="4" fontId="0" fillId="0" borderId="0" xfId="0" applyNumberFormat="1"/>
    <xf numFmtId="0" fontId="14" fillId="2" borderId="0" xfId="0" applyFont="1" applyFill="1"/>
    <xf numFmtId="4" fontId="15" fillId="2" borderId="0" xfId="0" applyNumberFormat="1" applyFont="1" applyFill="1" applyBorder="1" applyAlignment="1">
      <alignment horizontal="right"/>
    </xf>
    <xf numFmtId="43" fontId="11" fillId="2" borderId="0" xfId="1" applyFont="1" applyFill="1" applyBorder="1" applyAlignment="1">
      <alignment horizontal="right"/>
    </xf>
    <xf numFmtId="4" fontId="6" fillId="2" borderId="0" xfId="0" applyNumberFormat="1" applyFont="1" applyFill="1" applyBorder="1" applyAlignment="1">
      <alignment horizontal="right"/>
    </xf>
    <xf numFmtId="43" fontId="8" fillId="2" borderId="0" xfId="1" applyFont="1" applyFill="1" applyAlignment="1">
      <alignment horizontal="right"/>
    </xf>
    <xf numFmtId="4" fontId="10" fillId="2" borderId="2" xfId="0" applyNumberFormat="1" applyFont="1" applyFill="1" applyBorder="1" applyAlignment="1">
      <alignment horizontal="right"/>
    </xf>
    <xf numFmtId="4" fontId="8" fillId="2" borderId="0" xfId="0" applyNumberFormat="1" applyFont="1" applyFill="1" applyBorder="1" applyAlignment="1">
      <alignment horizontal="right"/>
    </xf>
    <xf numFmtId="43" fontId="0" fillId="0" borderId="0" xfId="0" applyNumberFormat="1"/>
    <xf numFmtId="4" fontId="8" fillId="2" borderId="0" xfId="0" applyNumberFormat="1" applyFont="1" applyFill="1" applyAlignment="1">
      <alignment horizontal="right"/>
    </xf>
    <xf numFmtId="4" fontId="10" fillId="2" borderId="1" xfId="0" applyNumberFormat="1" applyFont="1" applyFill="1" applyBorder="1" applyAlignment="1">
      <alignment horizontal="right"/>
    </xf>
    <xf numFmtId="4" fontId="11" fillId="2" borderId="0" xfId="0" applyNumberFormat="1" applyFont="1" applyFill="1" applyAlignment="1">
      <alignment horizontal="right"/>
    </xf>
    <xf numFmtId="4" fontId="15" fillId="2" borderId="0" xfId="0" applyNumberFormat="1" applyFont="1" applyFill="1" applyAlignment="1">
      <alignment horizontal="right"/>
    </xf>
    <xf numFmtId="4" fontId="12" fillId="2" borderId="0" xfId="0" applyNumberFormat="1" applyFont="1" applyFill="1" applyBorder="1" applyAlignment="1">
      <alignment horizontal="center"/>
    </xf>
    <xf numFmtId="40" fontId="16" fillId="0" borderId="0" xfId="0" applyNumberFormat="1" applyFont="1"/>
    <xf numFmtId="0" fontId="13" fillId="0" borderId="0" xfId="0" applyFont="1"/>
    <xf numFmtId="4" fontId="10" fillId="2" borderId="7" xfId="0" applyNumberFormat="1" applyFont="1" applyFill="1" applyBorder="1" applyAlignment="1">
      <alignment horizontal="right"/>
    </xf>
    <xf numFmtId="4" fontId="17" fillId="0" borderId="0" xfId="0" applyNumberFormat="1" applyFont="1"/>
    <xf numFmtId="0" fontId="15" fillId="2" borderId="0" xfId="0" applyFont="1" applyFill="1"/>
    <xf numFmtId="4" fontId="15" fillId="2" borderId="0" xfId="0" applyNumberFormat="1" applyFont="1" applyFill="1"/>
    <xf numFmtId="4" fontId="0" fillId="2" borderId="0" xfId="0" applyNumberFormat="1" applyFill="1"/>
    <xf numFmtId="4" fontId="15" fillId="2" borderId="0" xfId="0" applyNumberFormat="1" applyFont="1" applyFill="1" applyBorder="1"/>
    <xf numFmtId="0" fontId="15" fillId="2" borderId="0" xfId="0" applyFont="1" applyFill="1" applyBorder="1"/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/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4" fontId="9" fillId="2" borderId="0" xfId="0" applyNumberFormat="1" applyFont="1" applyFill="1" applyAlignment="1">
      <alignment horizontal="right"/>
    </xf>
    <xf numFmtId="0" fontId="9" fillId="2" borderId="0" xfId="0" applyFont="1" applyFill="1" applyBorder="1"/>
    <xf numFmtId="4" fontId="9" fillId="2" borderId="0" xfId="0" applyNumberFormat="1" applyFont="1" applyFill="1"/>
    <xf numFmtId="4" fontId="9" fillId="2" borderId="0" xfId="0" applyNumberFormat="1" applyFont="1" applyFill="1" applyBorder="1"/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9" fillId="3" borderId="0" xfId="0" applyFont="1" applyFill="1"/>
    <xf numFmtId="0" fontId="10" fillId="3" borderId="0" xfId="0" applyFont="1" applyFill="1" applyAlignment="1"/>
    <xf numFmtId="0" fontId="9" fillId="3" borderId="0" xfId="0" applyFont="1" applyFill="1" applyBorder="1"/>
    <xf numFmtId="0" fontId="0" fillId="3" borderId="0" xfId="0" applyFill="1"/>
    <xf numFmtId="4" fontId="0" fillId="0" borderId="0" xfId="0" applyNumberFormat="1" applyAlignment="1">
      <alignment horizontal="right"/>
    </xf>
    <xf numFmtId="0" fontId="0" fillId="0" borderId="0" xfId="0" applyBorder="1"/>
  </cellXfs>
  <cellStyles count="19">
    <cellStyle name="Comma_Hoja de trabajo flujo 2007" xfId="2"/>
    <cellStyle name="Millares" xfId="1" builtinId="3"/>
    <cellStyle name="Millares 2" xfId="3"/>
    <cellStyle name="Millares 3" xfId="4"/>
    <cellStyle name="Millares 3 2" xfId="5"/>
    <cellStyle name="Millares 4" xfId="6"/>
    <cellStyle name="Millares 5" xfId="7"/>
    <cellStyle name="Moneda 2" xfId="8"/>
    <cellStyle name="Normal" xfId="0" builtinId="0"/>
    <cellStyle name="Normal 2" xfId="9"/>
    <cellStyle name="Normal 2 2" xfId="10"/>
    <cellStyle name="Normal 2 2 2" xfId="11"/>
    <cellStyle name="Normal 3" xfId="12"/>
    <cellStyle name="Normal 4" xfId="13"/>
    <cellStyle name="Normal 4 2" xfId="14"/>
    <cellStyle name="Normal 5" xfId="15"/>
    <cellStyle name="Normal 6" xfId="16"/>
    <cellStyle name="Porcentual 2" xfId="17"/>
    <cellStyle name="Porcentual 3" xfId="1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3352800</xdr:colOff>
      <xdr:row>0</xdr:row>
      <xdr:rowOff>114300</xdr:rowOff>
    </xdr:from>
    <xdr:to>
      <xdr:col>2</xdr:col>
      <xdr:colOff>352425</xdr:colOff>
      <xdr:row>7</xdr:row>
      <xdr:rowOff>9525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9525" y="114300"/>
          <a:ext cx="8858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1792908</xdr:colOff>
      <xdr:row>55</xdr:row>
      <xdr:rowOff>78442</xdr:rowOff>
    </xdr:from>
    <xdr:ext cx="3971926" cy="298800"/>
    <xdr:sp macro="" textlink="">
      <xdr:nvSpPr>
        <xdr:cNvPr id="3" name="2 CuadroTexto"/>
        <xdr:cNvSpPr txBox="1"/>
      </xdr:nvSpPr>
      <xdr:spPr>
        <a:xfrm>
          <a:off x="2259633" y="12394267"/>
          <a:ext cx="3971926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aseline="0">
              <a:latin typeface="Arial" pitchFamily="34" charset="0"/>
              <a:cs typeface="Arial" pitchFamily="34" charset="0"/>
            </a:rPr>
            <a:t>Director Financiero, DNCD.</a:t>
          </a:r>
          <a:endParaRPr lang="es-DO" sz="1400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0</xdr:col>
      <xdr:colOff>145673</xdr:colOff>
      <xdr:row>62</xdr:row>
      <xdr:rowOff>212912</xdr:rowOff>
    </xdr:from>
    <xdr:ext cx="3228975" cy="505267"/>
    <xdr:sp macro="" textlink="">
      <xdr:nvSpPr>
        <xdr:cNvPr id="4" name="3 CuadroTexto"/>
        <xdr:cNvSpPr txBox="1"/>
      </xdr:nvSpPr>
      <xdr:spPr>
        <a:xfrm>
          <a:off x="145673" y="13947962"/>
          <a:ext cx="3228975" cy="5052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endParaRPr lang="es-DO" sz="1400" b="0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DO" sz="1400" baseline="0">
              <a:latin typeface="Arial" pitchFamily="34" charset="0"/>
              <a:cs typeface="Arial" pitchFamily="34" charset="0"/>
            </a:rPr>
            <a:t>Enc. Depto. de Contabilidad, DNCD.</a:t>
          </a:r>
          <a:endParaRPr lang="es-DO" sz="1400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414617</xdr:colOff>
      <xdr:row>62</xdr:row>
      <xdr:rowOff>168089</xdr:rowOff>
    </xdr:from>
    <xdr:ext cx="4010579" cy="505267"/>
    <xdr:sp macro="" textlink="">
      <xdr:nvSpPr>
        <xdr:cNvPr id="5" name="4 CuadroTexto"/>
        <xdr:cNvSpPr txBox="1"/>
      </xdr:nvSpPr>
      <xdr:spPr>
        <a:xfrm>
          <a:off x="4767542" y="13903139"/>
          <a:ext cx="4010579" cy="5052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endParaRPr lang="es-DO" sz="1400" b="0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DO" sz="1400" b="0" baseline="0">
              <a:latin typeface="Arial" pitchFamily="34" charset="0"/>
              <a:cs typeface="Arial" pitchFamily="34" charset="0"/>
            </a:rPr>
            <a:t>Enc. Depto. de Control Interno, DNCD.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uan.melo\Desktop\CARPETA%20CONTABILIDAD\ARCHIVO%202021\ESTADOS%20FINANCIEROS%20A&#209;O%202021\CIERRE%20MENSUAL%202021\DEL%2001%20AL%2030%20DE%20DICIEMBRE%20%20202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ituacion  Financiera"/>
      <sheetName val="Rendimiento Financiero"/>
      <sheetName val="Notas a los Estados"/>
      <sheetName val="Hoja1"/>
    </sheetNames>
    <sheetDataSet>
      <sheetData sheetId="0"/>
      <sheetData sheetId="1">
        <row r="31">
          <cell r="F31" t="e">
            <v>#REF!</v>
          </cell>
        </row>
      </sheetData>
      <sheetData sheetId="2">
        <row r="85">
          <cell r="E85">
            <v>229281300.47</v>
          </cell>
        </row>
        <row r="107">
          <cell r="E107">
            <v>2122462.37</v>
          </cell>
        </row>
        <row r="117">
          <cell r="E117">
            <v>12298962.529999999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70"/>
  <sheetViews>
    <sheetView tabSelected="1" zoomScale="85" zoomScaleNormal="85" workbookViewId="0">
      <selection activeCell="B67" sqref="B67"/>
    </sheetView>
  </sheetViews>
  <sheetFormatPr baseColWidth="10" defaultRowHeight="12.75"/>
  <cols>
    <col min="1" max="1" width="7" style="1" customWidth="1"/>
    <col min="2" max="2" width="58.28515625" bestFit="1" customWidth="1"/>
    <col min="3" max="3" width="21.140625" customWidth="1"/>
    <col min="4" max="4" width="14.140625" customWidth="1"/>
    <col min="5" max="5" width="27.85546875" style="80" bestFit="1" customWidth="1"/>
    <col min="6" max="6" width="7.85546875" style="81" customWidth="1"/>
    <col min="7" max="7" width="21.28515625" hidden="1" customWidth="1"/>
    <col min="8" max="8" width="11.42578125" style="1"/>
    <col min="9" max="9" width="30.7109375" bestFit="1" customWidth="1"/>
    <col min="10" max="10" width="13.7109375" bestFit="1" customWidth="1"/>
  </cols>
  <sheetData>
    <row r="2" spans="1:8">
      <c r="B2" s="1"/>
      <c r="C2" s="1"/>
      <c r="D2" s="1"/>
      <c r="E2" s="2"/>
      <c r="F2" s="3"/>
      <c r="G2" s="1"/>
    </row>
    <row r="3" spans="1:8">
      <c r="B3" s="1"/>
      <c r="C3" s="1"/>
      <c r="D3" s="1"/>
      <c r="E3" s="2"/>
      <c r="F3" s="3"/>
      <c r="G3" s="1"/>
    </row>
    <row r="4" spans="1:8">
      <c r="B4" s="1"/>
      <c r="C4" s="1"/>
      <c r="D4" s="1"/>
      <c r="E4" s="2"/>
      <c r="F4" s="3"/>
      <c r="G4" s="1"/>
    </row>
    <row r="5" spans="1:8">
      <c r="B5" s="1"/>
      <c r="C5" s="1"/>
      <c r="D5" s="1"/>
      <c r="E5" s="2"/>
      <c r="F5" s="3"/>
      <c r="G5" s="1"/>
    </row>
    <row r="6" spans="1:8">
      <c r="B6" s="1"/>
      <c r="C6" s="1"/>
      <c r="D6" s="1"/>
      <c r="E6" s="2"/>
      <c r="F6" s="3"/>
      <c r="G6" s="1"/>
    </row>
    <row r="7" spans="1:8">
      <c r="B7" s="1"/>
      <c r="C7" s="1"/>
      <c r="D7" s="1"/>
      <c r="E7" s="2"/>
      <c r="F7" s="3"/>
      <c r="G7" s="1"/>
    </row>
    <row r="8" spans="1:8" ht="22.5">
      <c r="A8" s="4" t="s">
        <v>0</v>
      </c>
      <c r="B8" s="4"/>
      <c r="C8" s="4"/>
      <c r="D8" s="4"/>
      <c r="E8" s="4"/>
      <c r="F8" s="5"/>
      <c r="G8" s="5"/>
    </row>
    <row r="9" spans="1:8" ht="22.5">
      <c r="A9" s="4" t="s">
        <v>1</v>
      </c>
      <c r="B9" s="4"/>
      <c r="C9" s="4"/>
      <c r="D9" s="4"/>
      <c r="E9" s="4"/>
      <c r="F9" s="5"/>
      <c r="G9" s="5"/>
    </row>
    <row r="10" spans="1:8" ht="25.5">
      <c r="A10" s="6" t="s">
        <v>2</v>
      </c>
      <c r="B10" s="6"/>
      <c r="C10" s="6"/>
      <c r="D10" s="6"/>
      <c r="E10" s="6"/>
      <c r="F10" s="7"/>
      <c r="G10" s="7"/>
    </row>
    <row r="11" spans="1:8" ht="18.75">
      <c r="A11" s="8" t="s">
        <v>3</v>
      </c>
      <c r="B11" s="8"/>
      <c r="C11" s="8"/>
      <c r="D11" s="8"/>
      <c r="E11" s="8"/>
      <c r="F11" s="9"/>
      <c r="G11" s="9"/>
    </row>
    <row r="12" spans="1:8" ht="18.75">
      <c r="A12" s="8" t="s">
        <v>4</v>
      </c>
      <c r="B12" s="8"/>
      <c r="C12" s="8"/>
      <c r="D12" s="8"/>
      <c r="E12" s="8"/>
      <c r="F12" s="9"/>
      <c r="G12" s="9"/>
    </row>
    <row r="13" spans="1:8" ht="18.75">
      <c r="B13" s="10"/>
      <c r="C13" s="10"/>
      <c r="D13" s="10"/>
      <c r="E13" s="10"/>
      <c r="F13" s="11"/>
      <c r="G13" s="11"/>
    </row>
    <row r="14" spans="1:8" ht="15.75">
      <c r="B14" s="12"/>
      <c r="C14" s="1"/>
      <c r="D14" s="1"/>
      <c r="E14" s="13"/>
      <c r="F14" s="3"/>
      <c r="G14" s="1"/>
    </row>
    <row r="15" spans="1:8" ht="20.25">
      <c r="B15" s="12"/>
      <c r="C15" s="1"/>
      <c r="D15" s="14" t="s">
        <v>5</v>
      </c>
      <c r="E15" s="14"/>
      <c r="F15" s="14"/>
      <c r="G15" s="15"/>
      <c r="H15" s="15"/>
    </row>
    <row r="16" spans="1:8" ht="21" thickBot="1">
      <c r="B16" s="16" t="s">
        <v>6</v>
      </c>
      <c r="C16" s="17"/>
      <c r="D16" s="17"/>
      <c r="E16" s="18"/>
      <c r="F16" s="19"/>
      <c r="G16" s="20">
        <v>2017</v>
      </c>
    </row>
    <row r="17" spans="2:9" ht="20.25">
      <c r="B17" s="21" t="s">
        <v>7</v>
      </c>
      <c r="C17" s="22"/>
      <c r="D17" s="23"/>
      <c r="E17" s="24"/>
      <c r="F17" s="23"/>
      <c r="G17" s="1"/>
    </row>
    <row r="18" spans="2:9" ht="20.25">
      <c r="B18" s="17" t="s">
        <v>8</v>
      </c>
      <c r="C18" s="25" t="s">
        <v>9</v>
      </c>
      <c r="D18" s="26"/>
      <c r="E18" s="27">
        <v>150568477.81000003</v>
      </c>
      <c r="F18" s="26"/>
      <c r="G18" s="28">
        <v>22825510.32</v>
      </c>
    </row>
    <row r="19" spans="2:9" ht="20.25" hidden="1">
      <c r="B19" s="17" t="s">
        <v>10</v>
      </c>
      <c r="C19" s="25" t="s">
        <v>11</v>
      </c>
      <c r="D19" s="26"/>
      <c r="E19" s="27">
        <v>0</v>
      </c>
      <c r="F19" s="26"/>
      <c r="G19" s="28">
        <v>0</v>
      </c>
    </row>
    <row r="20" spans="2:9" ht="20.25">
      <c r="B20" s="17" t="s">
        <v>12</v>
      </c>
      <c r="C20" s="25" t="s">
        <v>13</v>
      </c>
      <c r="D20" s="26"/>
      <c r="E20" s="27">
        <v>922001.51</v>
      </c>
      <c r="F20" s="26"/>
      <c r="G20" s="28">
        <v>448268.37</v>
      </c>
    </row>
    <row r="21" spans="2:9" ht="20.25">
      <c r="B21" s="17" t="s">
        <v>14</v>
      </c>
      <c r="C21" s="25" t="s">
        <v>15</v>
      </c>
      <c r="D21" s="26"/>
      <c r="E21" s="29">
        <v>2772793.39</v>
      </c>
      <c r="F21" s="26"/>
      <c r="G21" s="30">
        <v>963440.56</v>
      </c>
    </row>
    <row r="22" spans="2:9" ht="21" thickBot="1">
      <c r="B22" s="21" t="s">
        <v>16</v>
      </c>
      <c r="C22" s="31"/>
      <c r="D22" s="32"/>
      <c r="E22" s="33">
        <v>154263272.71000001</v>
      </c>
      <c r="F22" s="32"/>
      <c r="G22" s="34">
        <v>24237219.25</v>
      </c>
    </row>
    <row r="23" spans="2:9" ht="21" thickTop="1">
      <c r="B23" s="35"/>
      <c r="C23" s="25"/>
      <c r="D23" s="36"/>
      <c r="E23" s="27"/>
      <c r="F23" s="36"/>
      <c r="G23" s="1"/>
    </row>
    <row r="24" spans="2:9" ht="20.25">
      <c r="B24" s="21" t="s">
        <v>17</v>
      </c>
      <c r="C24" s="25"/>
      <c r="D24" s="36"/>
      <c r="E24" s="27"/>
      <c r="F24" s="36"/>
      <c r="G24" s="1"/>
    </row>
    <row r="25" spans="2:9" ht="20.25">
      <c r="B25" s="17" t="s">
        <v>18</v>
      </c>
      <c r="C25" s="25" t="s">
        <v>19</v>
      </c>
      <c r="D25" s="26"/>
      <c r="E25" s="27">
        <v>672384627.46000016</v>
      </c>
      <c r="F25" s="26"/>
      <c r="G25" s="28">
        <f>+'[1]Notas a los Estados'!E85</f>
        <v>229281300.47</v>
      </c>
    </row>
    <row r="26" spans="2:9" ht="21" thickBot="1">
      <c r="B26" s="21" t="s">
        <v>20</v>
      </c>
      <c r="C26" s="31"/>
      <c r="D26" s="32"/>
      <c r="E26" s="33">
        <v>672384627.46000016</v>
      </c>
      <c r="F26" s="32"/>
      <c r="G26" s="37">
        <v>229281300.47</v>
      </c>
    </row>
    <row r="27" spans="2:9" ht="21" thickTop="1">
      <c r="B27" s="16"/>
      <c r="C27" s="31"/>
      <c r="D27" s="32"/>
      <c r="E27" s="38"/>
      <c r="F27" s="32"/>
      <c r="G27" s="32"/>
    </row>
    <row r="28" spans="2:9" ht="21" thickBot="1">
      <c r="B28" s="16" t="s">
        <v>21</v>
      </c>
      <c r="C28" s="31"/>
      <c r="D28" s="32"/>
      <c r="E28" s="39">
        <v>826647900.1700002</v>
      </c>
      <c r="F28" s="32"/>
      <c r="G28" s="40">
        <v>253518519.72</v>
      </c>
      <c r="I28" s="41">
        <v>795363998.20000005</v>
      </c>
    </row>
    <row r="29" spans="2:9" ht="21" thickTop="1">
      <c r="B29" s="42"/>
      <c r="C29" s="25"/>
      <c r="D29" s="43"/>
      <c r="E29" s="44"/>
      <c r="F29" s="43"/>
      <c r="G29" s="1"/>
      <c r="I29" s="41">
        <f>+E28-I28</f>
        <v>31283901.970000148</v>
      </c>
    </row>
    <row r="30" spans="2:9" ht="20.25">
      <c r="B30" s="16" t="s">
        <v>22</v>
      </c>
      <c r="C30" s="25"/>
      <c r="D30" s="43"/>
      <c r="E30" s="44"/>
      <c r="F30" s="43"/>
      <c r="G30" s="1"/>
    </row>
    <row r="31" spans="2:9" ht="20.25">
      <c r="B31" s="21" t="s">
        <v>23</v>
      </c>
      <c r="C31" s="31"/>
      <c r="D31" s="45"/>
      <c r="E31" s="46"/>
      <c r="F31" s="45"/>
      <c r="G31" s="1"/>
    </row>
    <row r="32" spans="2:9" ht="20.25">
      <c r="B32" s="17" t="s">
        <v>24</v>
      </c>
      <c r="C32" s="25" t="s">
        <v>25</v>
      </c>
      <c r="D32" s="26"/>
      <c r="E32" s="29">
        <v>27978484.73</v>
      </c>
      <c r="F32" s="26"/>
      <c r="G32" s="30">
        <f>+'[1]Notas a los Estados'!E107</f>
        <v>2122462.37</v>
      </c>
    </row>
    <row r="33" spans="2:10" ht="21" thickBot="1">
      <c r="B33" s="21" t="s">
        <v>26</v>
      </c>
      <c r="C33" s="31"/>
      <c r="D33" s="32"/>
      <c r="E33" s="33">
        <v>27978484.73</v>
      </c>
      <c r="F33" s="32"/>
      <c r="G33" s="47">
        <f>+G32</f>
        <v>2122462.37</v>
      </c>
    </row>
    <row r="34" spans="2:10" ht="21" thickTop="1">
      <c r="B34" s="16"/>
      <c r="C34" s="31"/>
      <c r="D34" s="32"/>
      <c r="E34" s="48"/>
      <c r="F34" s="32"/>
      <c r="G34" s="32"/>
      <c r="I34" s="49">
        <f>+E33+E37</f>
        <v>29012329.940000001</v>
      </c>
    </row>
    <row r="35" spans="2:10" ht="20.25">
      <c r="B35" s="21" t="s">
        <v>27</v>
      </c>
      <c r="C35" s="31"/>
      <c r="D35" s="45"/>
      <c r="E35" s="50"/>
      <c r="F35" s="45"/>
      <c r="G35" s="1"/>
    </row>
    <row r="36" spans="2:10" ht="20.25">
      <c r="B36" s="17" t="s">
        <v>28</v>
      </c>
      <c r="C36" s="25" t="s">
        <v>29</v>
      </c>
      <c r="D36" s="26"/>
      <c r="E36" s="29">
        <v>1033845.21</v>
      </c>
      <c r="F36" s="26"/>
      <c r="G36" s="30">
        <f>+'[1]Notas a los Estados'!E117</f>
        <v>12298962.529999999</v>
      </c>
    </row>
    <row r="37" spans="2:10" ht="21" thickBot="1">
      <c r="B37" s="21" t="s">
        <v>30</v>
      </c>
      <c r="C37" s="31"/>
      <c r="D37" s="32"/>
      <c r="E37" s="33">
        <v>1033845.21</v>
      </c>
      <c r="F37" s="32"/>
      <c r="G37" s="47">
        <f>+G36</f>
        <v>12298962.529999999</v>
      </c>
    </row>
    <row r="38" spans="2:10" ht="21" thickTop="1">
      <c r="B38" s="16"/>
      <c r="C38" s="31"/>
      <c r="D38" s="32"/>
      <c r="E38" s="38"/>
      <c r="F38" s="32"/>
      <c r="G38" s="32"/>
    </row>
    <row r="39" spans="2:10" ht="21" thickBot="1">
      <c r="B39" s="16" t="s">
        <v>31</v>
      </c>
      <c r="C39" s="31"/>
      <c r="D39" s="32"/>
      <c r="E39" s="39">
        <v>29012329.940000001</v>
      </c>
      <c r="F39" s="32"/>
      <c r="G39" s="51">
        <f>+G33+G37</f>
        <v>14421424.899999999</v>
      </c>
    </row>
    <row r="40" spans="2:10" ht="21" thickTop="1">
      <c r="B40" s="16"/>
      <c r="C40" s="25"/>
      <c r="D40" s="43"/>
      <c r="E40" s="52"/>
      <c r="F40" s="43"/>
      <c r="G40" s="53"/>
      <c r="I40" s="41"/>
    </row>
    <row r="41" spans="2:10" ht="20.25">
      <c r="B41" s="16" t="s">
        <v>32</v>
      </c>
      <c r="C41" s="25" t="s">
        <v>33</v>
      </c>
      <c r="D41" s="26"/>
      <c r="E41" s="52"/>
      <c r="F41" s="3"/>
      <c r="G41" s="1"/>
    </row>
    <row r="42" spans="2:10" ht="23.25">
      <c r="B42" s="17" t="s">
        <v>34</v>
      </c>
      <c r="C42" s="54"/>
      <c r="D42" s="26"/>
      <c r="E42" s="44">
        <v>80104785.280000001</v>
      </c>
      <c r="F42" s="3"/>
      <c r="G42" s="26">
        <v>80104785.280000001</v>
      </c>
      <c r="I42" s="55"/>
      <c r="J42" s="56"/>
    </row>
    <row r="43" spans="2:10" ht="23.25">
      <c r="B43" s="17" t="s">
        <v>35</v>
      </c>
      <c r="C43" s="54"/>
      <c r="D43" s="26"/>
      <c r="E43" s="44">
        <v>732621102.10000002</v>
      </c>
      <c r="F43" s="3"/>
      <c r="G43" s="26"/>
      <c r="I43" s="55"/>
      <c r="J43" s="56"/>
    </row>
    <row r="44" spans="2:10" ht="24" thickBot="1">
      <c r="B44" s="17" t="s">
        <v>36</v>
      </c>
      <c r="C44" s="54"/>
      <c r="D44" s="26"/>
      <c r="E44" s="44">
        <v>-15090317.15</v>
      </c>
      <c r="F44" s="3"/>
      <c r="G44" s="26" t="e">
        <f>+'[1]Rendimiento Financiero'!F31</f>
        <v>#REF!</v>
      </c>
      <c r="I44" s="55"/>
      <c r="J44" s="56"/>
    </row>
    <row r="45" spans="2:10" ht="21" thickBot="1">
      <c r="B45" s="16" t="s">
        <v>37</v>
      </c>
      <c r="C45" s="32"/>
      <c r="D45" s="32"/>
      <c r="E45" s="33">
        <v>797635570.23000002</v>
      </c>
      <c r="F45" s="26"/>
      <c r="G45" s="57" t="e">
        <f>SUM(G38:G44)</f>
        <v>#REF!</v>
      </c>
      <c r="I45" s="41"/>
    </row>
    <row r="46" spans="2:10" ht="21.75" thickTop="1" thickBot="1">
      <c r="B46" s="16"/>
      <c r="C46" s="32"/>
      <c r="D46" s="32"/>
      <c r="E46" s="38"/>
      <c r="F46" s="26"/>
      <c r="G46" s="57"/>
      <c r="I46" s="41"/>
    </row>
    <row r="47" spans="2:10" ht="21.75" thickTop="1" thickBot="1">
      <c r="B47" s="16" t="s">
        <v>38</v>
      </c>
      <c r="C47" s="32"/>
      <c r="D47" s="32"/>
      <c r="E47" s="39">
        <v>826647900.17000008</v>
      </c>
      <c r="F47" s="26"/>
      <c r="G47" s="57" t="e">
        <f>SUM(G39:G44)</f>
        <v>#REF!</v>
      </c>
      <c r="I47" s="58"/>
    </row>
    <row r="48" spans="2:10" ht="15.75" thickTop="1">
      <c r="B48" s="59"/>
      <c r="C48" s="60"/>
      <c r="D48" s="60"/>
      <c r="E48" s="61"/>
      <c r="F48" s="62"/>
      <c r="G48" s="61"/>
    </row>
    <row r="49" spans="2:7" ht="15">
      <c r="B49" s="59"/>
      <c r="C49" s="59"/>
      <c r="D49" s="59"/>
      <c r="E49" s="53" t="s">
        <v>39</v>
      </c>
      <c r="F49" s="63"/>
      <c r="G49" s="1"/>
    </row>
    <row r="50" spans="2:7" ht="18" hidden="1">
      <c r="B50" s="59"/>
      <c r="C50" s="64"/>
      <c r="D50" s="64"/>
      <c r="E50" s="65"/>
      <c r="F50" s="65"/>
      <c r="G50" s="1"/>
    </row>
    <row r="51" spans="2:7" ht="18" hidden="1">
      <c r="B51" s="66" t="s">
        <v>40</v>
      </c>
      <c r="C51" s="66"/>
      <c r="D51" s="66"/>
      <c r="E51" s="66"/>
      <c r="F51" s="66"/>
      <c r="G51" s="66"/>
    </row>
    <row r="52" spans="2:7" ht="18" hidden="1">
      <c r="B52" s="67" t="s">
        <v>41</v>
      </c>
      <c r="C52" s="67"/>
      <c r="D52" s="67"/>
      <c r="E52" s="67"/>
      <c r="F52" s="67"/>
      <c r="G52" s="67"/>
    </row>
    <row r="53" spans="2:7" ht="18" hidden="1">
      <c r="B53" s="67" t="s">
        <v>42</v>
      </c>
      <c r="C53" s="67"/>
      <c r="D53" s="67"/>
      <c r="E53" s="67"/>
      <c r="F53" s="67"/>
      <c r="G53" s="67"/>
    </row>
    <row r="54" spans="2:7" ht="18">
      <c r="B54" s="17"/>
      <c r="C54" s="17"/>
      <c r="D54" s="17"/>
      <c r="E54" s="68"/>
      <c r="F54" s="69"/>
      <c r="G54" s="1"/>
    </row>
    <row r="55" spans="2:7" ht="18">
      <c r="B55" s="17"/>
      <c r="C55" s="17"/>
      <c r="D55" s="17"/>
      <c r="E55" s="68"/>
      <c r="F55" s="69"/>
      <c r="G55" s="1"/>
    </row>
    <row r="56" spans="2:7" ht="18">
      <c r="B56" s="17"/>
      <c r="C56" s="70"/>
      <c r="D56" s="70"/>
      <c r="E56" s="68"/>
      <c r="F56" s="71"/>
      <c r="G56" s="1"/>
    </row>
    <row r="57" spans="2:7" ht="15.75" customHeight="1">
      <c r="B57" s="17"/>
      <c r="C57" s="64"/>
      <c r="D57" s="64"/>
      <c r="E57" s="65"/>
      <c r="F57" s="65"/>
      <c r="G57" s="1"/>
    </row>
    <row r="58" spans="2:7" ht="18">
      <c r="B58" s="72"/>
      <c r="C58" s="72"/>
      <c r="D58" s="72"/>
      <c r="E58" s="72"/>
      <c r="F58" s="72"/>
      <c r="G58" s="72"/>
    </row>
    <row r="59" spans="2:7" ht="18">
      <c r="B59" s="67"/>
      <c r="C59" s="67"/>
      <c r="D59" s="67"/>
      <c r="E59" s="67"/>
      <c r="F59" s="67"/>
      <c r="G59" s="67"/>
    </row>
    <row r="60" spans="2:7" ht="18">
      <c r="B60" s="67"/>
      <c r="C60" s="67"/>
      <c r="D60" s="67"/>
      <c r="E60" s="67"/>
      <c r="F60" s="67"/>
      <c r="G60" s="67"/>
    </row>
    <row r="61" spans="2:7" ht="12" customHeight="1">
      <c r="B61" s="17"/>
      <c r="C61" s="73"/>
      <c r="D61" s="73"/>
      <c r="E61" s="73"/>
      <c r="F61" s="69"/>
      <c r="G61" s="1"/>
    </row>
    <row r="62" spans="2:7" ht="12" customHeight="1">
      <c r="B62" s="73"/>
      <c r="C62" s="73"/>
      <c r="D62" s="73"/>
      <c r="E62" s="73"/>
      <c r="F62" s="69"/>
      <c r="G62" s="1"/>
    </row>
    <row r="63" spans="2:7" ht="18">
      <c r="B63" s="73"/>
      <c r="C63" s="73"/>
      <c r="D63" s="73"/>
      <c r="E63" s="73"/>
      <c r="F63" s="69"/>
      <c r="G63" s="1"/>
    </row>
    <row r="64" spans="2:7" ht="18">
      <c r="B64" s="73"/>
      <c r="C64" s="17"/>
      <c r="D64" s="17"/>
      <c r="E64" s="68"/>
      <c r="F64" s="69"/>
      <c r="G64" s="1"/>
    </row>
    <row r="65" spans="2:7" ht="15.75" customHeight="1">
      <c r="B65" s="17"/>
      <c r="C65" s="1"/>
      <c r="D65" s="1"/>
      <c r="E65" s="2"/>
      <c r="F65" s="65"/>
      <c r="G65" s="1"/>
    </row>
    <row r="66" spans="2:7" ht="18">
      <c r="B66" s="64"/>
      <c r="C66" s="72"/>
      <c r="D66" s="72"/>
      <c r="E66" s="72"/>
      <c r="F66" s="72"/>
      <c r="G66" s="72"/>
    </row>
    <row r="67" spans="2:7" ht="18">
      <c r="B67" s="74"/>
      <c r="C67" s="67"/>
      <c r="D67" s="67"/>
      <c r="E67" s="67"/>
      <c r="F67" s="67"/>
      <c r="G67" s="67"/>
    </row>
    <row r="68" spans="2:7" ht="18">
      <c r="B68" s="74"/>
      <c r="C68" s="67"/>
      <c r="D68" s="67"/>
      <c r="E68" s="67"/>
      <c r="F68" s="67"/>
      <c r="G68" s="67"/>
    </row>
    <row r="69" spans="2:7" ht="18">
      <c r="B69" s="17"/>
      <c r="C69" s="17"/>
      <c r="D69" s="17"/>
      <c r="E69" s="75"/>
      <c r="F69" s="75"/>
      <c r="G69" s="1"/>
    </row>
    <row r="70" spans="2:7" ht="18">
      <c r="B70" s="76"/>
      <c r="C70" s="76"/>
      <c r="D70" s="76"/>
      <c r="E70" s="77"/>
      <c r="F70" s="78"/>
      <c r="G70" s="79"/>
    </row>
  </sheetData>
  <mergeCells count="16">
    <mergeCell ref="C66:G66"/>
    <mergeCell ref="C67:G67"/>
    <mergeCell ref="C68:G68"/>
    <mergeCell ref="E69:F69"/>
    <mergeCell ref="B51:G51"/>
    <mergeCell ref="B52:G52"/>
    <mergeCell ref="B53:G53"/>
    <mergeCell ref="B58:G58"/>
    <mergeCell ref="B59:G59"/>
    <mergeCell ref="B60:G60"/>
    <mergeCell ref="A8:E8"/>
    <mergeCell ref="A9:E9"/>
    <mergeCell ref="A10:E10"/>
    <mergeCell ref="A11:E11"/>
    <mergeCell ref="A12:E12"/>
    <mergeCell ref="D15:F15"/>
  </mergeCells>
  <pageMargins left="0.56999999999999995" right="0.36" top="0.35433070866141736" bottom="0.19" header="0.15748031496062992" footer="0.17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Situacion  Financiera</vt:lpstr>
    </vt:vector>
  </TitlesOfParts>
  <Company>Windows 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juan.melo</dc:creator>
  <cp:lastModifiedBy>juan.melo</cp:lastModifiedBy>
  <dcterms:created xsi:type="dcterms:W3CDTF">2022-01-11T18:02:39Z</dcterms:created>
  <dcterms:modified xsi:type="dcterms:W3CDTF">2022-01-11T18:18:50Z</dcterms:modified>
</cp:coreProperties>
</file>