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SF - Situación Financiera" sheetId="1" r:id="rId1"/>
  </sheets>
  <externalReferences>
    <externalReference r:id="rId4"/>
  </externalReferences>
  <definedNames>
    <definedName name="_xlnm.Print_Area" localSheetId="0">'ESF - Situación Financiera'!$A$1:$E$84</definedName>
  </definedNames>
  <calcPr fullCalcOnLoad="1"/>
</workbook>
</file>

<file path=xl/sharedStrings.xml><?xml version="1.0" encoding="utf-8"?>
<sst xmlns="http://schemas.openxmlformats.org/spreadsheetml/2006/main" count="58" uniqueCount="58">
  <si>
    <t>DIRECCIÓN NACIONAL DE CONTROL DE DROGAS</t>
  </si>
  <si>
    <t>Estado de Situación Financiera</t>
  </si>
  <si>
    <t>Al 30 de Noviembre de 2022</t>
  </si>
  <si>
    <t>(Valores en RD$)</t>
  </si>
  <si>
    <t>Activos</t>
  </si>
  <si>
    <t>Activos corrientes</t>
  </si>
  <si>
    <t>Efectivo y equivalentes de efectivo (Nota 7)</t>
  </si>
  <si>
    <t>Inversiones a corto plazo (Nota 8)</t>
  </si>
  <si>
    <t>Porción corriente de documentos por cobrar (Nota 9)</t>
  </si>
  <si>
    <t>Cuenta por cobrar a corto plazo (Notas 10)</t>
  </si>
  <si>
    <t>Inventarios (Nota 8)</t>
  </si>
  <si>
    <t>Pagos anticipados (Nota 12)</t>
  </si>
  <si>
    <t>Otros activos corrientes (Nota 9)</t>
  </si>
  <si>
    <t>Total activos corrientes</t>
  </si>
  <si>
    <t>Activos no corrientes</t>
  </si>
  <si>
    <t>Cuentas por cobrar a largo plazo (Notas 14)</t>
  </si>
  <si>
    <t>Documentos por cobrar (Nota 15)</t>
  </si>
  <si>
    <t>Inversiones a largo plazo (Nota 16)</t>
  </si>
  <si>
    <t>Otros activos financieros (Notas 17)</t>
  </si>
  <si>
    <t>Mobiliarios y equipos neto (Nota 10)</t>
  </si>
  <si>
    <t xml:space="preserve">Activos intangibles (Nota 10) </t>
  </si>
  <si>
    <t xml:space="preserve">Otros activos no financieros (Nota 20) </t>
  </si>
  <si>
    <t>Total activos no corrientes</t>
  </si>
  <si>
    <t>Total activos</t>
  </si>
  <si>
    <t xml:space="preserve"> </t>
  </si>
  <si>
    <t>Pasivos</t>
  </si>
  <si>
    <t>Pasivos corrientes</t>
  </si>
  <si>
    <t>Sobregiro bancario (Nota 21)</t>
  </si>
  <si>
    <t>Sueldos retenidos por pagar (Nota 11)</t>
  </si>
  <si>
    <t>Cuentas por pagar a corto plazo (Nota 11)</t>
  </si>
  <si>
    <t>Préstamos a corto plazo (Nota 23)</t>
  </si>
  <si>
    <t>Parte corriente de préstamos a largo plazo (Nota 24)</t>
  </si>
  <si>
    <t>Retenciones y acumulaciones por pagar (Nota 25)</t>
  </si>
  <si>
    <t>Provisiones a corto plazo (Nota 26)</t>
  </si>
  <si>
    <t>Beneficios a empleados a corto plazo (Nota 27)</t>
  </si>
  <si>
    <t>Pensiones (Nota 28)</t>
  </si>
  <si>
    <t>Otros pasivos corrientes (Nota 29)</t>
  </si>
  <si>
    <t>Deducciones  y Retenciones por Pagar (Nota 11)</t>
  </si>
  <si>
    <t>Retenciones por pagar plan de pensiones (Nota 11)</t>
  </si>
  <si>
    <t>Total pasivos corrientes</t>
  </si>
  <si>
    <t>Pasivos no corrientes</t>
  </si>
  <si>
    <t>Cuentas por pagar a largo plazo (Nota 12)</t>
  </si>
  <si>
    <t>Préstamos a largo plazo (Nota 31)</t>
  </si>
  <si>
    <t>Instrumentos de deuda (Nota 32)</t>
  </si>
  <si>
    <t>Provisiones a largo plazo (Nota 33)</t>
  </si>
  <si>
    <t>Beneficios a empleados a largo plazo (Nota 34)</t>
  </si>
  <si>
    <t>Otros pasivos no corrientes (Nota 35)</t>
  </si>
  <si>
    <t>Total pasivos no corrientes</t>
  </si>
  <si>
    <t xml:space="preserve">Total pasivos </t>
  </si>
  <si>
    <t>Activos Netos/Patrimonio (Nota 13)</t>
  </si>
  <si>
    <t>Capital</t>
  </si>
  <si>
    <t>Reservas</t>
  </si>
  <si>
    <t xml:space="preserve">Resultados acumulados </t>
  </si>
  <si>
    <t>Resultados positivos (ahorro) / negativo (desahorro)</t>
  </si>
  <si>
    <t>Intereses minoritarios</t>
  </si>
  <si>
    <t>Total activos netos/patrimonio</t>
  </si>
  <si>
    <t>Total pasivos y activos netos/patrimonio</t>
  </si>
  <si>
    <t>Las notas son parte integral de estos Estados Financieros.</t>
  </si>
</sst>
</file>

<file path=xl/styles.xml><?xml version="1.0" encoding="utf-8"?>
<styleSheet xmlns="http://schemas.openxmlformats.org/spreadsheetml/2006/main">
  <numFmts count="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u val="double"/>
      <sz val="12"/>
      <color indexed="8"/>
      <name val="Times New Roman"/>
      <family val="1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u val="doub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61" applyFont="1" applyAlignment="1">
      <alignment vertical="center"/>
      <protection/>
    </xf>
    <xf numFmtId="43" fontId="42" fillId="0" borderId="0" xfId="52" applyFont="1" applyAlignment="1">
      <alignment vertical="center"/>
    </xf>
    <xf numFmtId="43" fontId="0" fillId="0" borderId="0" xfId="52" applyFont="1" applyAlignment="1">
      <alignment vertical="center"/>
    </xf>
    <xf numFmtId="0" fontId="0" fillId="0" borderId="0" xfId="61" applyAlignment="1">
      <alignment vertical="center"/>
      <protection/>
    </xf>
    <xf numFmtId="0" fontId="43" fillId="0" borderId="10" xfId="61" applyFont="1" applyBorder="1" applyAlignment="1">
      <alignment vertical="center"/>
      <protection/>
    </xf>
    <xf numFmtId="1" fontId="44" fillId="0" borderId="10" xfId="61" applyNumberFormat="1" applyFont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left" vertical="center"/>
      <protection/>
    </xf>
    <xf numFmtId="0" fontId="43" fillId="0" borderId="10" xfId="61" applyFont="1" applyBorder="1" applyAlignment="1">
      <alignment horizontal="justify" vertical="center"/>
      <protection/>
    </xf>
    <xf numFmtId="39" fontId="45" fillId="0" borderId="10" xfId="61" applyNumberFormat="1" applyFont="1" applyBorder="1" applyAlignment="1">
      <alignment vertical="center"/>
      <protection/>
    </xf>
    <xf numFmtId="39" fontId="43" fillId="0" borderId="11" xfId="61" applyNumberFormat="1" applyFont="1" applyBorder="1" applyAlignment="1">
      <alignment vertical="center"/>
      <protection/>
    </xf>
    <xf numFmtId="39" fontId="43" fillId="0" borderId="10" xfId="61" applyNumberFormat="1" applyFont="1" applyBorder="1" applyAlignment="1">
      <alignment vertical="center"/>
      <protection/>
    </xf>
    <xf numFmtId="0" fontId="43" fillId="0" borderId="12" xfId="61" applyFont="1" applyBorder="1" applyAlignment="1">
      <alignment vertical="center"/>
      <protection/>
    </xf>
    <xf numFmtId="43" fontId="43" fillId="0" borderId="10" xfId="52" applyFont="1" applyBorder="1" applyAlignment="1">
      <alignment vertical="center"/>
    </xf>
    <xf numFmtId="43" fontId="43" fillId="0" borderId="11" xfId="52" applyFont="1" applyBorder="1" applyAlignment="1">
      <alignment horizontal="left" vertical="center"/>
    </xf>
    <xf numFmtId="0" fontId="43" fillId="0" borderId="12" xfId="61" applyFont="1" applyBorder="1">
      <alignment/>
      <protection/>
    </xf>
    <xf numFmtId="43" fontId="43" fillId="0" borderId="10" xfId="52" applyFont="1" applyBorder="1" applyAlignment="1">
      <alignment/>
    </xf>
    <xf numFmtId="43" fontId="43" fillId="0" borderId="11" xfId="52" applyFont="1" applyBorder="1" applyAlignment="1">
      <alignment horizontal="left" vertical="center" indent="5"/>
    </xf>
    <xf numFmtId="0" fontId="42" fillId="0" borderId="0" xfId="61" applyFont="1">
      <alignment/>
      <protection/>
    </xf>
    <xf numFmtId="43" fontId="42" fillId="0" borderId="0" xfId="52" applyFont="1" applyAlignment="1">
      <alignment/>
    </xf>
    <xf numFmtId="43" fontId="0" fillId="0" borderId="0" xfId="52" applyFont="1" applyAlignment="1">
      <alignment/>
    </xf>
    <xf numFmtId="0" fontId="0" fillId="0" borderId="0" xfId="61">
      <alignment/>
      <protection/>
    </xf>
    <xf numFmtId="0" fontId="43" fillId="0" borderId="10" xfId="61" applyFont="1" applyFill="1" applyBorder="1" applyAlignment="1">
      <alignment vertical="center"/>
      <protection/>
    </xf>
    <xf numFmtId="43" fontId="43" fillId="0" borderId="10" xfId="52" applyFont="1" applyFill="1" applyBorder="1" applyAlignment="1">
      <alignment/>
    </xf>
    <xf numFmtId="0" fontId="46" fillId="0" borderId="0" xfId="61" applyFont="1">
      <alignment/>
      <protection/>
    </xf>
    <xf numFmtId="43" fontId="45" fillId="0" borderId="10" xfId="52" applyFont="1" applyBorder="1" applyAlignment="1">
      <alignment vertical="center"/>
    </xf>
    <xf numFmtId="43" fontId="43" fillId="0" borderId="11" xfId="52" applyFont="1" applyBorder="1" applyAlignment="1">
      <alignment vertical="center"/>
    </xf>
    <xf numFmtId="0" fontId="43" fillId="33" borderId="10" xfId="61" applyFont="1" applyFill="1" applyBorder="1" applyAlignment="1">
      <alignment vertical="center"/>
      <protection/>
    </xf>
    <xf numFmtId="43" fontId="47" fillId="0" borderId="11" xfId="52" applyFont="1" applyBorder="1" applyAlignment="1">
      <alignment horizontal="left" vertical="center"/>
    </xf>
    <xf numFmtId="43" fontId="0" fillId="0" borderId="0" xfId="61" applyNumberFormat="1" applyAlignment="1">
      <alignment vertical="center"/>
      <protection/>
    </xf>
    <xf numFmtId="43" fontId="43" fillId="0" borderId="10" xfId="52" applyFont="1" applyBorder="1" applyAlignment="1">
      <alignment horizontal="left" vertical="center"/>
    </xf>
    <xf numFmtId="43" fontId="43" fillId="0" borderId="11" xfId="52" applyFont="1" applyBorder="1" applyAlignment="1">
      <alignment/>
    </xf>
    <xf numFmtId="0" fontId="45" fillId="0" borderId="12" xfId="61" applyFont="1" applyBorder="1" applyAlignment="1">
      <alignment horizontal="left" vertical="top"/>
      <protection/>
    </xf>
    <xf numFmtId="0" fontId="43" fillId="0" borderId="10" xfId="61" applyFont="1" applyBorder="1">
      <alignment/>
      <protection/>
    </xf>
    <xf numFmtId="43" fontId="43" fillId="0" borderId="10" xfId="52" applyFont="1" applyBorder="1" applyAlignment="1">
      <alignment/>
    </xf>
    <xf numFmtId="43" fontId="45" fillId="0" borderId="11" xfId="52" applyFont="1" applyBorder="1" applyAlignment="1">
      <alignment horizontal="left" vertical="center" indent="5"/>
    </xf>
    <xf numFmtId="43" fontId="43" fillId="0" borderId="10" xfId="52" applyFont="1" applyFill="1" applyBorder="1" applyAlignment="1">
      <alignment vertical="center"/>
    </xf>
    <xf numFmtId="0" fontId="42" fillId="0" borderId="0" xfId="61" applyFont="1" applyBorder="1" applyAlignment="1">
      <alignment horizontal="left" vertical="center"/>
      <protection/>
    </xf>
    <xf numFmtId="43" fontId="42" fillId="0" borderId="0" xfId="61" applyNumberFormat="1" applyFont="1" applyAlignment="1">
      <alignment vertical="center"/>
      <protection/>
    </xf>
    <xf numFmtId="0" fontId="42" fillId="0" borderId="13" xfId="61" applyFont="1" applyBorder="1" applyAlignment="1">
      <alignment horizontal="left" vertical="center"/>
      <protection/>
    </xf>
    <xf numFmtId="0" fontId="42" fillId="0" borderId="14" xfId="61" applyFont="1" applyBorder="1" applyAlignment="1">
      <alignment horizontal="left" vertical="center"/>
      <protection/>
    </xf>
    <xf numFmtId="0" fontId="42" fillId="0" borderId="15" xfId="61" applyFont="1" applyBorder="1" applyAlignment="1">
      <alignment horizontal="left" vertical="center"/>
      <protection/>
    </xf>
    <xf numFmtId="0" fontId="45" fillId="0" borderId="16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0" fontId="45" fillId="0" borderId="18" xfId="61" applyFont="1" applyBorder="1" applyAlignment="1">
      <alignment horizontal="center" vertical="center"/>
      <protection/>
    </xf>
    <xf numFmtId="0" fontId="45" fillId="0" borderId="19" xfId="61" applyFont="1" applyBorder="1" applyAlignment="1">
      <alignment horizontal="center" vertical="center"/>
      <protection/>
    </xf>
    <xf numFmtId="0" fontId="45" fillId="0" borderId="0" xfId="61" applyFont="1" applyBorder="1" applyAlignment="1">
      <alignment horizontal="center" vertical="center"/>
      <protection/>
    </xf>
    <xf numFmtId="0" fontId="45" fillId="0" borderId="20" xfId="61" applyFont="1" applyBorder="1" applyAlignment="1">
      <alignment horizontal="center" vertical="center"/>
      <protection/>
    </xf>
    <xf numFmtId="0" fontId="43" fillId="0" borderId="12" xfId="61" applyFont="1" applyBorder="1" applyAlignment="1">
      <alignment horizontal="center" vertical="center"/>
      <protection/>
    </xf>
    <xf numFmtId="0" fontId="43" fillId="0" borderId="10" xfId="61" applyFont="1" applyBorder="1" applyAlignment="1">
      <alignment horizontal="center" vertic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Hoja de trabajo flujo 2007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Millares 3 2" xfId="51"/>
    <cellStyle name="Millares 4" xfId="52"/>
    <cellStyle name="Millares 5" xfId="53"/>
    <cellStyle name="Millares 6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2 2 2" xfId="61"/>
    <cellStyle name="Normal 3" xfId="62"/>
    <cellStyle name="Normal 4" xfId="63"/>
    <cellStyle name="Normal 4 2" xfId="64"/>
    <cellStyle name="Normal 5" xfId="65"/>
    <cellStyle name="Normal 6" xfId="66"/>
    <cellStyle name="Normal 7" xfId="67"/>
    <cellStyle name="Notas" xfId="68"/>
    <cellStyle name="Percent" xfId="69"/>
    <cellStyle name="Porcentual 2" xfId="70"/>
    <cellStyle name="Porcentual 3" xfId="71"/>
    <cellStyle name="Porcentual 4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2028825</xdr:colOff>
      <xdr:row>0</xdr:row>
      <xdr:rowOff>104775</xdr:rowOff>
    </xdr:from>
    <xdr:to>
      <xdr:col>1</xdr:col>
      <xdr:colOff>2828925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104775"/>
          <a:ext cx="800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1076325</xdr:colOff>
      <xdr:row>71</xdr:row>
      <xdr:rowOff>133350</xdr:rowOff>
    </xdr:from>
    <xdr:ext cx="2266950" cy="314325"/>
    <xdr:sp>
      <xdr:nvSpPr>
        <xdr:cNvPr id="2" name="2 CuadroTexto"/>
        <xdr:cNvSpPr txBox="1">
          <a:spLocks noChangeArrowheads="1"/>
        </xdr:cNvSpPr>
      </xdr:nvSpPr>
      <xdr:spPr>
        <a:xfrm>
          <a:off x="1905000" y="10220325"/>
          <a:ext cx="22669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Financiero, DNCD.</a:t>
          </a:r>
        </a:p>
      </xdr:txBody>
    </xdr:sp>
    <xdr:clientData/>
  </xdr:oneCellAnchor>
  <xdr:oneCellAnchor>
    <xdr:from>
      <xdr:col>0</xdr:col>
      <xdr:colOff>0</xdr:colOff>
      <xdr:row>78</xdr:row>
      <xdr:rowOff>133350</xdr:rowOff>
    </xdr:from>
    <xdr:ext cx="2847975" cy="314325"/>
    <xdr:sp>
      <xdr:nvSpPr>
        <xdr:cNvPr id="3" name="3 CuadroTexto"/>
        <xdr:cNvSpPr txBox="1">
          <a:spLocks noChangeArrowheads="1"/>
        </xdr:cNvSpPr>
      </xdr:nvSpPr>
      <xdr:spPr>
        <a:xfrm>
          <a:off x="0" y="11553825"/>
          <a:ext cx="28479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Contabilidad, DNCD.</a:t>
          </a:r>
        </a:p>
      </xdr:txBody>
    </xdr:sp>
    <xdr:clientData/>
  </xdr:oneCellAnchor>
  <xdr:oneCellAnchor>
    <xdr:from>
      <xdr:col>1</xdr:col>
      <xdr:colOff>2476500</xdr:colOff>
      <xdr:row>78</xdr:row>
      <xdr:rowOff>123825</xdr:rowOff>
    </xdr:from>
    <xdr:ext cx="3086100" cy="314325"/>
    <xdr:sp>
      <xdr:nvSpPr>
        <xdr:cNvPr id="4" name="4 CuadroTexto"/>
        <xdr:cNvSpPr txBox="1">
          <a:spLocks noChangeArrowheads="1"/>
        </xdr:cNvSpPr>
      </xdr:nvSpPr>
      <xdr:spPr>
        <a:xfrm>
          <a:off x="3305175" y="11544300"/>
          <a:ext cx="3086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Enc. Depto. de Control Interno, DNCD.</a:t>
          </a:r>
        </a:p>
      </xdr:txBody>
    </xdr:sp>
    <xdr:clientData/>
  </xdr:oneCellAnchor>
  <xdr:twoCellAnchor editAs="oneCell">
    <xdr:from>
      <xdr:col>0</xdr:col>
      <xdr:colOff>0</xdr:colOff>
      <xdr:row>67</xdr:row>
      <xdr:rowOff>9525</xdr:rowOff>
    </xdr:from>
    <xdr:to>
      <xdr:col>5</xdr:col>
      <xdr:colOff>9525</xdr:colOff>
      <xdr:row>84</xdr:row>
      <xdr:rowOff>19050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34500"/>
          <a:ext cx="648652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RPETA%20CONTABILIDAD\ARCHIVO%202022\PLANIFICACION%20MEMORIAS%20PRIMER%20SEMESTRE\AL%2030%20DE%20NOV.%202022\DEL%2001%20AL%2030%20DE%20NOVIEMBRE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- Situación Financiera"/>
      <sheetName val=" ERF-Rendimiento Financiero"/>
      <sheetName val="Notas a los Estados"/>
      <sheetName val="Hoja1"/>
    </sheetNames>
    <sheetDataSet>
      <sheetData sheetId="2">
        <row r="33">
          <cell r="C33">
            <v>181642353.20000005</v>
          </cell>
        </row>
        <row r="43">
          <cell r="C43">
            <v>1647524.02</v>
          </cell>
        </row>
        <row r="57">
          <cell r="C57">
            <v>11083102.08</v>
          </cell>
        </row>
        <row r="85">
          <cell r="C85">
            <v>456320113.0799999</v>
          </cell>
        </row>
        <row r="87">
          <cell r="C87">
            <v>143116168.11</v>
          </cell>
        </row>
        <row r="99">
          <cell r="C99">
            <v>346102.43</v>
          </cell>
        </row>
        <row r="100">
          <cell r="C100">
            <v>17649866.54</v>
          </cell>
        </row>
        <row r="101">
          <cell r="C101">
            <v>147133.84</v>
          </cell>
        </row>
        <row r="102">
          <cell r="C102">
            <v>9900</v>
          </cell>
        </row>
        <row r="107">
          <cell r="C107">
            <v>24796527.5</v>
          </cell>
        </row>
        <row r="124">
          <cell r="C124">
            <v>1033845.21</v>
          </cell>
        </row>
        <row r="138">
          <cell r="C138">
            <v>80104785.28</v>
          </cell>
        </row>
        <row r="142">
          <cell r="C142">
            <v>573636247.06</v>
          </cell>
        </row>
        <row r="144">
          <cell r="C144">
            <v>96084852.63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68">
      <selection activeCell="G70" sqref="G70"/>
    </sheetView>
  </sheetViews>
  <sheetFormatPr defaultColWidth="11.421875" defaultRowHeight="15"/>
  <cols>
    <col min="1" max="1" width="12.421875" style="1" customWidth="1"/>
    <col min="2" max="2" width="57.57421875" style="1" customWidth="1"/>
    <col min="3" max="3" width="1.7109375" style="1" customWidth="1"/>
    <col min="4" max="4" width="23.7109375" style="1" customWidth="1"/>
    <col min="5" max="5" width="1.7109375" style="1" customWidth="1"/>
    <col min="6" max="6" width="3.7109375" style="1" customWidth="1"/>
    <col min="7" max="7" width="14.8515625" style="2" bestFit="1" customWidth="1"/>
    <col min="8" max="8" width="15.140625" style="3" bestFit="1" customWidth="1"/>
    <col min="9" max="9" width="15.8515625" style="4" bestFit="1" customWidth="1"/>
    <col min="10" max="16384" width="11.421875" style="4" customWidth="1"/>
  </cols>
  <sheetData>
    <row r="1" spans="1:5" ht="72.75" customHeight="1">
      <c r="A1" s="43"/>
      <c r="B1" s="44"/>
      <c r="C1" s="44"/>
      <c r="D1" s="44"/>
      <c r="E1" s="45"/>
    </row>
    <row r="2" spans="1:5" ht="15.75">
      <c r="A2" s="46" t="s">
        <v>0</v>
      </c>
      <c r="B2" s="47"/>
      <c r="C2" s="47"/>
      <c r="D2" s="47"/>
      <c r="E2" s="48"/>
    </row>
    <row r="3" spans="1:5" ht="15.75">
      <c r="A3" s="46" t="s">
        <v>1</v>
      </c>
      <c r="B3" s="47"/>
      <c r="C3" s="47"/>
      <c r="D3" s="47"/>
      <c r="E3" s="48"/>
    </row>
    <row r="4" spans="1:5" ht="15.75">
      <c r="A4" s="46" t="s">
        <v>2</v>
      </c>
      <c r="B4" s="47"/>
      <c r="C4" s="47"/>
      <c r="D4" s="47"/>
      <c r="E4" s="48"/>
    </row>
    <row r="5" spans="1:5" ht="15.75">
      <c r="A5" s="46" t="s">
        <v>3</v>
      </c>
      <c r="B5" s="47"/>
      <c r="C5" s="47"/>
      <c r="D5" s="47"/>
      <c r="E5" s="48"/>
    </row>
    <row r="6" spans="1:5" ht="15.75">
      <c r="A6" s="49"/>
      <c r="B6" s="50"/>
      <c r="C6" s="5"/>
      <c r="D6" s="6">
        <v>2022</v>
      </c>
      <c r="E6" s="7"/>
    </row>
    <row r="7" spans="1:5" ht="15.75">
      <c r="A7" s="8" t="s">
        <v>4</v>
      </c>
      <c r="B7" s="9"/>
      <c r="C7" s="9"/>
      <c r="D7" s="10"/>
      <c r="E7" s="11"/>
    </row>
    <row r="8" spans="1:5" ht="15.75">
      <c r="A8" s="8" t="s">
        <v>5</v>
      </c>
      <c r="B8" s="9"/>
      <c r="C8" s="9"/>
      <c r="D8" s="12"/>
      <c r="E8" s="11"/>
    </row>
    <row r="9" spans="1:5" ht="15.75">
      <c r="A9" s="13"/>
      <c r="B9" s="5" t="s">
        <v>6</v>
      </c>
      <c r="C9" s="5"/>
      <c r="D9" s="14">
        <f>+'[1]Notas a los Estados'!C33</f>
        <v>181642353.20000005</v>
      </c>
      <c r="E9" s="15"/>
    </row>
    <row r="10" spans="1:8" s="22" customFormat="1" ht="15.75" hidden="1">
      <c r="A10" s="16"/>
      <c r="B10" s="5" t="s">
        <v>7</v>
      </c>
      <c r="C10" s="5"/>
      <c r="D10" s="17">
        <v>0</v>
      </c>
      <c r="E10" s="18"/>
      <c r="F10" s="19"/>
      <c r="G10" s="20"/>
      <c r="H10" s="21"/>
    </row>
    <row r="11" spans="1:8" s="22" customFormat="1" ht="15.75" hidden="1">
      <c r="A11" s="16"/>
      <c r="B11" s="5" t="s">
        <v>8</v>
      </c>
      <c r="C11" s="5"/>
      <c r="D11" s="17">
        <v>0</v>
      </c>
      <c r="E11" s="18"/>
      <c r="F11" s="19"/>
      <c r="G11" s="20"/>
      <c r="H11" s="21"/>
    </row>
    <row r="12" spans="1:8" s="22" customFormat="1" ht="15.75" hidden="1">
      <c r="A12" s="16"/>
      <c r="B12" s="5" t="s">
        <v>9</v>
      </c>
      <c r="C12" s="5"/>
      <c r="D12" s="17">
        <v>0</v>
      </c>
      <c r="E12" s="18"/>
      <c r="F12" s="19"/>
      <c r="G12" s="20"/>
      <c r="H12" s="21"/>
    </row>
    <row r="13" spans="1:5" ht="15.75">
      <c r="A13" s="13"/>
      <c r="B13" s="5" t="s">
        <v>10</v>
      </c>
      <c r="C13" s="5"/>
      <c r="D13" s="17">
        <f>+'[1]Notas a los Estados'!C43</f>
        <v>1647524.02</v>
      </c>
      <c r="E13" s="18"/>
    </row>
    <row r="14" spans="1:8" s="22" customFormat="1" ht="15.75" hidden="1">
      <c r="A14" s="16"/>
      <c r="B14" s="23" t="s">
        <v>11</v>
      </c>
      <c r="C14" s="23"/>
      <c r="D14" s="24">
        <v>0</v>
      </c>
      <c r="E14" s="18"/>
      <c r="F14" s="25"/>
      <c r="G14" s="20"/>
      <c r="H14" s="21"/>
    </row>
    <row r="15" spans="1:8" s="22" customFormat="1" ht="15.75">
      <c r="A15" s="16"/>
      <c r="B15" s="5" t="s">
        <v>12</v>
      </c>
      <c r="C15" s="5"/>
      <c r="D15" s="17">
        <f>+'[1]Notas a los Estados'!C57</f>
        <v>11083102.08</v>
      </c>
      <c r="E15" s="18"/>
      <c r="F15" s="19"/>
      <c r="G15" s="20"/>
      <c r="H15" s="21"/>
    </row>
    <row r="16" spans="1:5" ht="15.75">
      <c r="A16" s="8" t="s">
        <v>13</v>
      </c>
      <c r="B16" s="5"/>
      <c r="C16" s="5"/>
      <c r="D16" s="26">
        <f>SUM(D8:D15)</f>
        <v>194372979.30000007</v>
      </c>
      <c r="E16" s="15"/>
    </row>
    <row r="17" spans="1:5" ht="15.75">
      <c r="A17" s="8"/>
      <c r="B17" s="5"/>
      <c r="C17" s="5"/>
      <c r="D17" s="26"/>
      <c r="E17" s="15"/>
    </row>
    <row r="18" spans="1:5" ht="15.75">
      <c r="A18" s="8" t="s">
        <v>14</v>
      </c>
      <c r="B18" s="5"/>
      <c r="C18" s="5"/>
      <c r="D18" s="14"/>
      <c r="E18" s="27"/>
    </row>
    <row r="19" spans="1:8" s="22" customFormat="1" ht="15.75" hidden="1">
      <c r="A19" s="16"/>
      <c r="B19" s="5" t="s">
        <v>15</v>
      </c>
      <c r="C19" s="5"/>
      <c r="D19" s="17">
        <v>0</v>
      </c>
      <c r="E19" s="18"/>
      <c r="F19" s="19"/>
      <c r="G19" s="20"/>
      <c r="H19" s="21"/>
    </row>
    <row r="20" spans="1:8" s="22" customFormat="1" ht="15.75" hidden="1">
      <c r="A20" s="16"/>
      <c r="B20" s="5" t="s">
        <v>16</v>
      </c>
      <c r="C20" s="5"/>
      <c r="D20" s="17">
        <v>0</v>
      </c>
      <c r="E20" s="18"/>
      <c r="F20" s="19"/>
      <c r="G20" s="20"/>
      <c r="H20" s="21"/>
    </row>
    <row r="21" spans="1:8" s="22" customFormat="1" ht="15.75" hidden="1">
      <c r="A21" s="16"/>
      <c r="B21" s="5" t="s">
        <v>17</v>
      </c>
      <c r="C21" s="5"/>
      <c r="D21" s="17">
        <v>0</v>
      </c>
      <c r="E21" s="18"/>
      <c r="F21" s="19"/>
      <c r="G21" s="20"/>
      <c r="H21" s="21"/>
    </row>
    <row r="22" spans="1:8" s="22" customFormat="1" ht="15.75" hidden="1">
      <c r="A22" s="16"/>
      <c r="B22" s="5" t="s">
        <v>18</v>
      </c>
      <c r="C22" s="5"/>
      <c r="D22" s="17">
        <v>0</v>
      </c>
      <c r="E22" s="18"/>
      <c r="F22" s="19"/>
      <c r="G22" s="20"/>
      <c r="H22" s="21"/>
    </row>
    <row r="23" spans="1:5" ht="15.75">
      <c r="A23" s="13"/>
      <c r="B23" s="5" t="s">
        <v>19</v>
      </c>
      <c r="C23" s="5"/>
      <c r="D23" s="17">
        <f>+'[1]Notas a los Estados'!C85</f>
        <v>456320113.0799999</v>
      </c>
      <c r="E23" s="18"/>
    </row>
    <row r="24" spans="1:5" ht="15.75">
      <c r="A24" s="13"/>
      <c r="B24" s="23" t="s">
        <v>20</v>
      </c>
      <c r="C24" s="5"/>
      <c r="D24" s="17">
        <f>+'[1]Notas a los Estados'!C87</f>
        <v>143116168.11</v>
      </c>
      <c r="E24" s="18"/>
    </row>
    <row r="25" spans="1:8" s="22" customFormat="1" ht="15.75" hidden="1">
      <c r="A25" s="16"/>
      <c r="B25" s="28" t="s">
        <v>21</v>
      </c>
      <c r="C25" s="5"/>
      <c r="D25" s="17">
        <v>0</v>
      </c>
      <c r="E25" s="15"/>
      <c r="F25" s="25"/>
      <c r="G25" s="20"/>
      <c r="H25" s="21"/>
    </row>
    <row r="26" spans="1:5" ht="15.75">
      <c r="A26" s="8" t="s">
        <v>22</v>
      </c>
      <c r="B26" s="5"/>
      <c r="C26" s="5"/>
      <c r="D26" s="26">
        <f>SUM(D19:D25)</f>
        <v>599436281.1899999</v>
      </c>
      <c r="E26" s="15"/>
    </row>
    <row r="27" spans="1:5" ht="15.75">
      <c r="A27" s="8"/>
      <c r="B27" s="5"/>
      <c r="C27" s="5"/>
      <c r="D27" s="26"/>
      <c r="E27" s="15"/>
    </row>
    <row r="28" spans="1:9" ht="15.75">
      <c r="A28" s="8" t="s">
        <v>23</v>
      </c>
      <c r="B28" s="5"/>
      <c r="C28" s="5"/>
      <c r="D28" s="26">
        <f>SUM(D26,D16)</f>
        <v>793809260.49</v>
      </c>
      <c r="E28" s="29"/>
      <c r="I28" s="30"/>
    </row>
    <row r="29" spans="1:5" ht="15.75">
      <c r="A29" s="13"/>
      <c r="B29" s="5" t="s">
        <v>24</v>
      </c>
      <c r="C29" s="5"/>
      <c r="D29" s="14"/>
      <c r="E29" s="27"/>
    </row>
    <row r="30" spans="1:5" ht="15.75">
      <c r="A30" s="8" t="s">
        <v>25</v>
      </c>
      <c r="B30" s="5"/>
      <c r="C30" s="5"/>
      <c r="D30" s="14"/>
      <c r="E30" s="27"/>
    </row>
    <row r="31" spans="1:5" ht="15.75">
      <c r="A31" s="8" t="s">
        <v>26</v>
      </c>
      <c r="B31" s="5"/>
      <c r="C31" s="5"/>
      <c r="D31" s="31"/>
      <c r="E31" s="15"/>
    </row>
    <row r="32" spans="1:8" s="22" customFormat="1" ht="15.75" hidden="1">
      <c r="A32" s="16"/>
      <c r="B32" s="5" t="s">
        <v>27</v>
      </c>
      <c r="C32" s="5"/>
      <c r="D32" s="17">
        <v>0</v>
      </c>
      <c r="E32" s="32"/>
      <c r="F32" s="19"/>
      <c r="G32" s="20"/>
      <c r="H32" s="21"/>
    </row>
    <row r="33" spans="1:8" s="22" customFormat="1" ht="15.75">
      <c r="A33" s="16"/>
      <c r="B33" s="5" t="s">
        <v>28</v>
      </c>
      <c r="C33" s="5"/>
      <c r="D33" s="17">
        <f>+'[1]Notas a los Estados'!C99</f>
        <v>346102.43</v>
      </c>
      <c r="E33" s="32"/>
      <c r="F33" s="19"/>
      <c r="G33" s="20"/>
      <c r="H33" s="21"/>
    </row>
    <row r="34" spans="1:5" ht="15.75">
      <c r="A34" s="13"/>
      <c r="B34" s="5" t="s">
        <v>29</v>
      </c>
      <c r="C34" s="5"/>
      <c r="D34" s="17">
        <f>+'[1]Notas a los Estados'!C100</f>
        <v>17649866.54</v>
      </c>
      <c r="E34" s="32"/>
    </row>
    <row r="35" spans="1:8" s="22" customFormat="1" ht="15.75" hidden="1">
      <c r="A35" s="16"/>
      <c r="B35" s="5" t="s">
        <v>30</v>
      </c>
      <c r="C35" s="5"/>
      <c r="D35" s="17">
        <v>0</v>
      </c>
      <c r="E35" s="18"/>
      <c r="F35" s="19"/>
      <c r="G35" s="20"/>
      <c r="H35" s="21"/>
    </row>
    <row r="36" spans="1:8" s="22" customFormat="1" ht="15.75" hidden="1">
      <c r="A36" s="16"/>
      <c r="B36" s="5" t="s">
        <v>31</v>
      </c>
      <c r="C36" s="5"/>
      <c r="D36" s="17">
        <v>0</v>
      </c>
      <c r="E36" s="18"/>
      <c r="F36" s="19"/>
      <c r="G36" s="20"/>
      <c r="H36" s="21"/>
    </row>
    <row r="37" spans="1:8" s="22" customFormat="1" ht="15.75" hidden="1">
      <c r="A37" s="16"/>
      <c r="B37" s="5" t="s">
        <v>32</v>
      </c>
      <c r="C37" s="5"/>
      <c r="D37" s="17">
        <v>0</v>
      </c>
      <c r="E37" s="18"/>
      <c r="F37" s="19"/>
      <c r="G37" s="20"/>
      <c r="H37" s="21"/>
    </row>
    <row r="38" spans="1:8" s="22" customFormat="1" ht="15.75" hidden="1">
      <c r="A38" s="16"/>
      <c r="B38" s="5" t="s">
        <v>33</v>
      </c>
      <c r="C38" s="5"/>
      <c r="D38" s="17">
        <v>0</v>
      </c>
      <c r="E38" s="18"/>
      <c r="F38" s="19"/>
      <c r="G38" s="20"/>
      <c r="H38" s="21"/>
    </row>
    <row r="39" spans="1:8" s="22" customFormat="1" ht="15.75" hidden="1">
      <c r="A39" s="16"/>
      <c r="B39" s="5" t="s">
        <v>34</v>
      </c>
      <c r="C39" s="5"/>
      <c r="D39" s="17">
        <v>0</v>
      </c>
      <c r="E39" s="18"/>
      <c r="F39" s="19"/>
      <c r="G39" s="20"/>
      <c r="H39" s="21"/>
    </row>
    <row r="40" spans="1:8" s="22" customFormat="1" ht="15.75" hidden="1">
      <c r="A40" s="16"/>
      <c r="B40" s="5" t="s">
        <v>35</v>
      </c>
      <c r="C40" s="5"/>
      <c r="D40" s="17">
        <v>0</v>
      </c>
      <c r="E40" s="18"/>
      <c r="F40" s="19"/>
      <c r="G40" s="20"/>
      <c r="H40" s="21"/>
    </row>
    <row r="41" spans="1:8" s="22" customFormat="1" ht="15.75" hidden="1">
      <c r="A41" s="16"/>
      <c r="B41" s="5" t="s">
        <v>36</v>
      </c>
      <c r="C41" s="5"/>
      <c r="D41" s="17">
        <v>0</v>
      </c>
      <c r="E41" s="18"/>
      <c r="F41" s="19"/>
      <c r="G41" s="20"/>
      <c r="H41" s="21"/>
    </row>
    <row r="42" spans="1:8" s="22" customFormat="1" ht="15.75">
      <c r="A42" s="16"/>
      <c r="B42" s="5" t="s">
        <v>37</v>
      </c>
      <c r="C42" s="5"/>
      <c r="D42" s="17">
        <f>+'[1]Notas a los Estados'!C101+'[1]Notas a los Estados'!C102</f>
        <v>157033.84</v>
      </c>
      <c r="E42" s="18"/>
      <c r="F42" s="19"/>
      <c r="G42" s="20"/>
      <c r="H42" s="21"/>
    </row>
    <row r="43" spans="1:8" s="22" customFormat="1" ht="15.75">
      <c r="A43" s="16"/>
      <c r="B43" s="5" t="s">
        <v>38</v>
      </c>
      <c r="C43" s="5"/>
      <c r="D43" s="17">
        <f>+'[1]Notas a los Estados'!C107</f>
        <v>24796527.5</v>
      </c>
      <c r="E43" s="18"/>
      <c r="F43" s="19"/>
      <c r="G43" s="20"/>
      <c r="H43" s="21"/>
    </row>
    <row r="44" spans="1:5" ht="15.75">
      <c r="A44" s="8" t="s">
        <v>39</v>
      </c>
      <c r="B44" s="5"/>
      <c r="C44" s="5"/>
      <c r="D44" s="26">
        <f>SUM(D32:D43)</f>
        <v>42949530.31</v>
      </c>
      <c r="E44" s="15"/>
    </row>
    <row r="45" spans="1:5" ht="15.75">
      <c r="A45" s="8"/>
      <c r="B45" s="5"/>
      <c r="C45" s="5"/>
      <c r="D45" s="26"/>
      <c r="E45" s="15"/>
    </row>
    <row r="46" spans="1:8" s="22" customFormat="1" ht="15.75">
      <c r="A46" s="33" t="s">
        <v>40</v>
      </c>
      <c r="B46" s="34"/>
      <c r="C46" s="34"/>
      <c r="D46" s="35"/>
      <c r="E46" s="32"/>
      <c r="F46" s="19"/>
      <c r="G46" s="20"/>
      <c r="H46" s="21"/>
    </row>
    <row r="47" spans="1:8" s="22" customFormat="1" ht="15.75">
      <c r="A47" s="16"/>
      <c r="B47" s="5" t="s">
        <v>41</v>
      </c>
      <c r="C47" s="5"/>
      <c r="D47" s="17">
        <f>+'[1]Notas a los Estados'!C124</f>
        <v>1033845.21</v>
      </c>
      <c r="E47" s="18"/>
      <c r="F47" s="19"/>
      <c r="G47" s="20"/>
      <c r="H47" s="21"/>
    </row>
    <row r="48" spans="1:8" s="22" customFormat="1" ht="15.75" hidden="1">
      <c r="A48" s="16"/>
      <c r="B48" s="5" t="s">
        <v>42</v>
      </c>
      <c r="C48" s="5"/>
      <c r="D48" s="17">
        <v>0</v>
      </c>
      <c r="E48" s="18"/>
      <c r="F48" s="19"/>
      <c r="G48" s="20"/>
      <c r="H48" s="21"/>
    </row>
    <row r="49" spans="1:8" s="22" customFormat="1" ht="15.75" hidden="1">
      <c r="A49" s="16"/>
      <c r="B49" s="5" t="s">
        <v>43</v>
      </c>
      <c r="C49" s="5"/>
      <c r="D49" s="17">
        <v>0</v>
      </c>
      <c r="E49" s="18"/>
      <c r="F49" s="19"/>
      <c r="G49" s="20"/>
      <c r="H49" s="21"/>
    </row>
    <row r="50" spans="1:8" s="22" customFormat="1" ht="15.75" hidden="1">
      <c r="A50" s="16"/>
      <c r="B50" s="5" t="s">
        <v>44</v>
      </c>
      <c r="C50" s="5"/>
      <c r="D50" s="17">
        <v>0</v>
      </c>
      <c r="E50" s="18"/>
      <c r="F50" s="19"/>
      <c r="G50" s="20"/>
      <c r="H50" s="21"/>
    </row>
    <row r="51" spans="1:8" s="22" customFormat="1" ht="15.75" hidden="1">
      <c r="A51" s="16"/>
      <c r="B51" s="5" t="s">
        <v>45</v>
      </c>
      <c r="C51" s="5"/>
      <c r="D51" s="17">
        <v>0</v>
      </c>
      <c r="E51" s="18"/>
      <c r="F51" s="19"/>
      <c r="G51" s="20"/>
      <c r="H51" s="21"/>
    </row>
    <row r="52" spans="1:8" s="22" customFormat="1" ht="15.75" hidden="1">
      <c r="A52" s="16"/>
      <c r="B52" s="5" t="s">
        <v>46</v>
      </c>
      <c r="C52" s="5"/>
      <c r="D52" s="17">
        <v>0</v>
      </c>
      <c r="E52" s="18"/>
      <c r="F52" s="19"/>
      <c r="G52" s="20"/>
      <c r="H52" s="21"/>
    </row>
    <row r="53" spans="1:8" s="22" customFormat="1" ht="15.75">
      <c r="A53" s="33" t="s">
        <v>47</v>
      </c>
      <c r="B53" s="34"/>
      <c r="C53" s="34"/>
      <c r="D53" s="26">
        <f>+D47</f>
        <v>1033845.21</v>
      </c>
      <c r="E53" s="36"/>
      <c r="F53" s="19"/>
      <c r="G53" s="20"/>
      <c r="H53" s="21"/>
    </row>
    <row r="54" spans="1:5" ht="15.75">
      <c r="A54" s="8" t="s">
        <v>48</v>
      </c>
      <c r="B54" s="5"/>
      <c r="C54" s="5"/>
      <c r="D54" s="26">
        <f>SUM(D44,D53)</f>
        <v>43983375.52</v>
      </c>
      <c r="E54" s="29"/>
    </row>
    <row r="55" spans="1:5" ht="15.75">
      <c r="A55" s="8"/>
      <c r="B55" s="5"/>
      <c r="C55" s="5"/>
      <c r="D55" s="14"/>
      <c r="E55" s="27"/>
    </row>
    <row r="56" spans="1:5" ht="15.75">
      <c r="A56" s="8" t="s">
        <v>49</v>
      </c>
      <c r="B56" s="5"/>
      <c r="C56" s="5"/>
      <c r="D56" s="14"/>
      <c r="E56" s="27"/>
    </row>
    <row r="57" spans="1:8" s="22" customFormat="1" ht="15.75">
      <c r="A57" s="33"/>
      <c r="B57" s="5" t="s">
        <v>50</v>
      </c>
      <c r="C57" s="5"/>
      <c r="D57" s="17">
        <f>+'[1]Notas a los Estados'!C138</f>
        <v>80104785.28</v>
      </c>
      <c r="E57" s="18"/>
      <c r="F57" s="19"/>
      <c r="G57" s="20"/>
      <c r="H57" s="21"/>
    </row>
    <row r="58" spans="1:8" s="22" customFormat="1" ht="15.75" hidden="1">
      <c r="A58" s="16"/>
      <c r="B58" s="5" t="s">
        <v>51</v>
      </c>
      <c r="C58" s="5"/>
      <c r="D58" s="17">
        <v>0</v>
      </c>
      <c r="E58" s="18"/>
      <c r="F58" s="19"/>
      <c r="G58" s="20"/>
      <c r="H58" s="21"/>
    </row>
    <row r="59" spans="1:5" ht="15.75">
      <c r="A59" s="13"/>
      <c r="B59" s="5" t="s">
        <v>52</v>
      </c>
      <c r="C59" s="5"/>
      <c r="D59" s="37">
        <f>+'[1]Notas a los Estados'!C142</f>
        <v>573636247.06</v>
      </c>
      <c r="E59" s="15"/>
    </row>
    <row r="60" spans="1:5" ht="15.75">
      <c r="A60" s="13"/>
      <c r="B60" s="5" t="s">
        <v>53</v>
      </c>
      <c r="C60" s="5"/>
      <c r="D60" s="37">
        <f>+'[1]Notas a los Estados'!C144</f>
        <v>96084852.63</v>
      </c>
      <c r="E60" s="15"/>
    </row>
    <row r="61" spans="1:8" s="22" customFormat="1" ht="15.75" hidden="1">
      <c r="A61" s="16"/>
      <c r="B61" s="5" t="s">
        <v>54</v>
      </c>
      <c r="C61" s="5"/>
      <c r="D61" s="14">
        <v>0</v>
      </c>
      <c r="E61" s="18"/>
      <c r="F61" s="19"/>
      <c r="G61" s="20"/>
      <c r="H61" s="21"/>
    </row>
    <row r="62" spans="1:5" ht="15.75">
      <c r="A62" s="8" t="s">
        <v>55</v>
      </c>
      <c r="B62" s="5"/>
      <c r="C62" s="5"/>
      <c r="D62" s="26">
        <f>SUM(D56:D61)</f>
        <v>749825884.9699999</v>
      </c>
      <c r="E62" s="29"/>
    </row>
    <row r="63" spans="1:5" ht="15.75">
      <c r="A63" s="8"/>
      <c r="B63" s="5"/>
      <c r="C63" s="5"/>
      <c r="D63" s="14"/>
      <c r="E63" s="27"/>
    </row>
    <row r="64" spans="1:5" ht="15.75">
      <c r="A64" s="8" t="s">
        <v>56</v>
      </c>
      <c r="B64" s="5"/>
      <c r="C64" s="5"/>
      <c r="D64" s="26">
        <f>+D54+D62</f>
        <v>793809260.4899999</v>
      </c>
      <c r="E64" s="27"/>
    </row>
    <row r="65" spans="1:5" ht="15.75">
      <c r="A65" s="8"/>
      <c r="B65" s="5"/>
      <c r="C65" s="5"/>
      <c r="D65" s="26"/>
      <c r="E65" s="27"/>
    </row>
    <row r="66" spans="1:5" ht="15.75">
      <c r="A66" s="13"/>
      <c r="B66" s="5"/>
      <c r="C66" s="5"/>
      <c r="D66" s="14"/>
      <c r="E66" s="27"/>
    </row>
    <row r="67" spans="1:5" ht="15.75" thickBot="1">
      <c r="A67" s="40" t="s">
        <v>57</v>
      </c>
      <c r="B67" s="41"/>
      <c r="C67" s="41"/>
      <c r="D67" s="41"/>
      <c r="E67" s="42"/>
    </row>
    <row r="68" spans="1:5" ht="15">
      <c r="A68" s="38"/>
      <c r="B68" s="38"/>
      <c r="C68" s="38"/>
      <c r="D68" s="38"/>
      <c r="E68" s="38"/>
    </row>
    <row r="69" spans="1:5" ht="15">
      <c r="A69" s="38"/>
      <c r="B69" s="38"/>
      <c r="C69" s="38"/>
      <c r="D69" s="38"/>
      <c r="E69" s="38"/>
    </row>
    <row r="70" spans="1:5" ht="15">
      <c r="A70" s="38"/>
      <c r="B70" s="38"/>
      <c r="C70" s="38"/>
      <c r="D70" s="38"/>
      <c r="E70" s="38"/>
    </row>
    <row r="71" spans="1:5" ht="15">
      <c r="A71" s="38"/>
      <c r="B71" s="38"/>
      <c r="C71" s="38"/>
      <c r="D71" s="38"/>
      <c r="E71" s="38"/>
    </row>
    <row r="72" spans="1:5" ht="15">
      <c r="A72" s="38"/>
      <c r="B72" s="38"/>
      <c r="C72" s="38"/>
      <c r="D72" s="38"/>
      <c r="E72" s="38"/>
    </row>
    <row r="73" spans="1:5" ht="15">
      <c r="A73" s="38"/>
      <c r="B73" s="38"/>
      <c r="C73" s="38"/>
      <c r="D73" s="38"/>
      <c r="E73" s="38"/>
    </row>
    <row r="74" spans="1:5" ht="15">
      <c r="A74" s="38"/>
      <c r="B74" s="38"/>
      <c r="C74" s="38"/>
      <c r="D74" s="38"/>
      <c r="E74" s="38"/>
    </row>
    <row r="75" spans="1:9" s="1" customFormat="1" ht="15">
      <c r="A75" s="38"/>
      <c r="B75" s="38"/>
      <c r="C75" s="38"/>
      <c r="D75" s="38"/>
      <c r="E75" s="38"/>
      <c r="G75" s="2"/>
      <c r="H75" s="3"/>
      <c r="I75" s="4"/>
    </row>
    <row r="76" spans="1:9" s="1" customFormat="1" ht="15">
      <c r="A76" s="38"/>
      <c r="B76" s="38"/>
      <c r="C76" s="38"/>
      <c r="D76" s="38"/>
      <c r="E76" s="38"/>
      <c r="G76" s="2"/>
      <c r="H76" s="3"/>
      <c r="I76" s="4"/>
    </row>
    <row r="77" spans="1:9" s="1" customFormat="1" ht="15">
      <c r="A77" s="38"/>
      <c r="B77" s="38"/>
      <c r="C77" s="38"/>
      <c r="D77" s="38"/>
      <c r="E77" s="38"/>
      <c r="G77" s="2"/>
      <c r="H77" s="3"/>
      <c r="I77" s="4"/>
    </row>
    <row r="78" spans="1:9" s="1" customFormat="1" ht="15">
      <c r="A78" s="38"/>
      <c r="B78" s="38"/>
      <c r="C78" s="38"/>
      <c r="D78" s="38"/>
      <c r="E78" s="38"/>
      <c r="G78" s="2"/>
      <c r="H78" s="3"/>
      <c r="I78" s="4"/>
    </row>
    <row r="79" spans="1:9" s="1" customFormat="1" ht="15">
      <c r="A79" s="38"/>
      <c r="B79" s="38"/>
      <c r="C79" s="38"/>
      <c r="D79" s="38"/>
      <c r="E79" s="38"/>
      <c r="G79" s="2"/>
      <c r="H79" s="3"/>
      <c r="I79" s="4"/>
    </row>
    <row r="80" spans="1:9" s="1" customFormat="1" ht="15">
      <c r="A80" s="38"/>
      <c r="B80" s="38"/>
      <c r="C80" s="38"/>
      <c r="D80" s="38"/>
      <c r="E80" s="38"/>
      <c r="G80" s="2"/>
      <c r="H80" s="3"/>
      <c r="I80" s="4"/>
    </row>
    <row r="81" spans="1:9" s="1" customFormat="1" ht="15">
      <c r="A81" s="38"/>
      <c r="B81" s="38"/>
      <c r="C81" s="38"/>
      <c r="D81" s="38"/>
      <c r="E81" s="38"/>
      <c r="G81" s="2"/>
      <c r="H81" s="3"/>
      <c r="I81" s="4"/>
    </row>
    <row r="82" spans="1:9" s="1" customFormat="1" ht="15">
      <c r="A82" s="38"/>
      <c r="B82" s="38"/>
      <c r="C82" s="38"/>
      <c r="D82" s="38"/>
      <c r="E82" s="38"/>
      <c r="G82" s="2"/>
      <c r="H82" s="3"/>
      <c r="I82" s="4"/>
    </row>
    <row r="83" spans="1:9" s="1" customFormat="1" ht="15">
      <c r="A83" s="38"/>
      <c r="B83" s="38"/>
      <c r="C83" s="38"/>
      <c r="D83" s="38"/>
      <c r="E83" s="38"/>
      <c r="G83" s="2"/>
      <c r="H83" s="3"/>
      <c r="I83" s="4"/>
    </row>
    <row r="84" spans="1:9" s="1" customFormat="1" ht="15">
      <c r="A84" s="38"/>
      <c r="B84" s="38"/>
      <c r="C84" s="38"/>
      <c r="D84" s="38"/>
      <c r="E84" s="38"/>
      <c r="G84" s="2"/>
      <c r="H84" s="3"/>
      <c r="I84" s="4"/>
    </row>
    <row r="85" spans="4:9" s="1" customFormat="1" ht="15">
      <c r="D85" s="39"/>
      <c r="E85" s="39"/>
      <c r="G85" s="2"/>
      <c r="H85" s="3"/>
      <c r="I85" s="4"/>
    </row>
    <row r="87" spans="4:9" s="1" customFormat="1" ht="15">
      <c r="D87" s="39"/>
      <c r="G87" s="2"/>
      <c r="H87" s="3"/>
      <c r="I87" s="4"/>
    </row>
    <row r="89" spans="4:9" s="1" customFormat="1" ht="15">
      <c r="D89" s="39"/>
      <c r="G89" s="2"/>
      <c r="H89" s="3"/>
      <c r="I89" s="4"/>
    </row>
  </sheetData>
  <sheetProtection/>
  <mergeCells count="7">
    <mergeCell ref="A67:E67"/>
    <mergeCell ref="A1:E1"/>
    <mergeCell ref="A2:E2"/>
    <mergeCell ref="A3:E3"/>
    <mergeCell ref="A4:E4"/>
    <mergeCell ref="A5:E5"/>
    <mergeCell ref="A6:B6"/>
  </mergeCells>
  <printOptions horizontalCentered="1"/>
  <pageMargins left="0.354330708661417" right="0.354330708661417" top="0.81" bottom="0.354330708661417" header="0.31496062992126" footer="0.31496062992126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juan.melo</dc:creator>
  <cp:keywords/>
  <dc:description/>
  <cp:lastModifiedBy>juan.melo</cp:lastModifiedBy>
  <dcterms:created xsi:type="dcterms:W3CDTF">2022-12-05T23:56:33Z</dcterms:created>
  <dcterms:modified xsi:type="dcterms:W3CDTF">2022-12-06T11:34:11Z</dcterms:modified>
  <cp:category/>
  <cp:version/>
  <cp:contentType/>
  <cp:contentStatus/>
</cp:coreProperties>
</file>